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cale\Downloads\"/>
    </mc:Choice>
  </mc:AlternateContent>
  <xr:revisionPtr revIDLastSave="0" documentId="13_ncr:1_{9284CB86-E009-475F-A70C-00E0ACC34D9D}" xr6:coauthVersionLast="47" xr6:coauthVersionMax="47" xr10:uidLastSave="{00000000-0000-0000-0000-000000000000}"/>
  <bookViews>
    <workbookView xWindow="-120" yWindow="-120" windowWidth="21840" windowHeight="13020" xr2:uid="{4D722529-9854-4939-BF46-FC356CA256AF}"/>
  </bookViews>
  <sheets>
    <sheet name="Beussent Lachelle" sheetId="1" r:id="rId1"/>
  </sheets>
  <definedNames>
    <definedName name="_xlnm.Print_Area" localSheetId="0">'Beussent Lachelle'!$A$1:$H$105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7" i="1" l="1"/>
  <c r="H56" i="1"/>
  <c r="H53" i="1"/>
  <c r="H52" i="1"/>
  <c r="H26" i="1"/>
  <c r="H23" i="1"/>
  <c r="H24" i="1"/>
  <c r="H25" i="1"/>
  <c r="H15" i="1"/>
  <c r="H16" i="1"/>
  <c r="H17" i="1"/>
  <c r="H18" i="1"/>
  <c r="H44" i="1"/>
  <c r="H43" i="1"/>
  <c r="H42" i="1"/>
  <c r="H28" i="1"/>
  <c r="H27" i="1"/>
  <c r="H71" i="1"/>
  <c r="H84" i="1"/>
  <c r="H83" i="1"/>
  <c r="H45" i="1" l="1"/>
  <c r="H85" i="1"/>
  <c r="H69" i="1"/>
  <c r="H68" i="1"/>
  <c r="H67" i="1"/>
  <c r="H55" i="1"/>
  <c r="H51" i="1"/>
  <c r="H19" i="1"/>
  <c r="H20" i="1"/>
  <c r="H21" i="1"/>
  <c r="H22" i="1"/>
  <c r="H58" i="1" l="1"/>
  <c r="H66" i="1" l="1"/>
  <c r="H70" i="1"/>
  <c r="H11" i="1"/>
  <c r="H72" i="1" l="1"/>
  <c r="H77" i="1"/>
  <c r="H78" i="1" s="1"/>
  <c r="H54" i="1"/>
  <c r="H35" i="1"/>
  <c r="H36" i="1" s="1"/>
  <c r="H12" i="1"/>
  <c r="H13" i="1"/>
  <c r="H14" i="1"/>
  <c r="H29" i="1" l="1"/>
  <c r="H87" i="1"/>
  <c r="H89" i="1" l="1"/>
</calcChain>
</file>

<file path=xl/sharedStrings.xml><?xml version="1.0" encoding="utf-8"?>
<sst xmlns="http://schemas.openxmlformats.org/spreadsheetml/2006/main" count="113" uniqueCount="73">
  <si>
    <t>Page 1</t>
  </si>
  <si>
    <t>1. NOS BALLOTINS ET COFFRETS</t>
  </si>
  <si>
    <t>Quantités (au choix : mélange, chocolat noir, lait ou blanc)</t>
  </si>
  <si>
    <t>DÉSIGNATION</t>
  </si>
  <si>
    <r>
      <t>MÉLANGE</t>
    </r>
    <r>
      <rPr>
        <b/>
        <vertAlign val="superscript"/>
        <sz val="10"/>
        <color theme="1"/>
        <rFont val="Arial"/>
        <family val="2"/>
      </rPr>
      <t>(1)</t>
    </r>
  </si>
  <si>
    <r>
      <t>NOIR</t>
    </r>
    <r>
      <rPr>
        <b/>
        <vertAlign val="superscript"/>
        <sz val="10"/>
        <color theme="0"/>
        <rFont val="Arial"/>
        <family val="2"/>
      </rPr>
      <t>(1)</t>
    </r>
  </si>
  <si>
    <r>
      <t>LAIT</t>
    </r>
    <r>
      <rPr>
        <b/>
        <vertAlign val="superscript"/>
        <sz val="10"/>
        <color theme="0"/>
        <rFont val="Arial"/>
        <family val="2"/>
      </rPr>
      <t>(1)</t>
    </r>
  </si>
  <si>
    <r>
      <t>BLANC</t>
    </r>
    <r>
      <rPr>
        <b/>
        <vertAlign val="superscript"/>
        <sz val="10"/>
        <color theme="1"/>
        <rFont val="Arial"/>
        <family val="2"/>
      </rPr>
      <t>(1)</t>
    </r>
  </si>
  <si>
    <t>TARIF REMISÉ TTC</t>
  </si>
  <si>
    <t>TOTAL TTC</t>
  </si>
  <si>
    <t>BALLOTIN DE NOËL - assortiment - 250 g</t>
  </si>
  <si>
    <t xml:space="preserve">BALLOTIN DE NOËL - pralinés uniquement - 250 g </t>
  </si>
  <si>
    <t>BALLOTIN DE NOËL - assortiment - 500 g</t>
  </si>
  <si>
    <t xml:space="preserve">BALLOTIN DE NOËL - pralinés uniquement - 500 g </t>
  </si>
  <si>
    <t>COFFRET PRESTIGE DE NOËL - assortiment - 240 g</t>
  </si>
  <si>
    <t>COFFRET PRESTIGE DE NOËL - pralinés uniquement - 240 g</t>
  </si>
  <si>
    <t>COFFRET PRESTIGE DE NOËL - assortiment - 350 g</t>
  </si>
  <si>
    <t>COFFRET PRESTIGE DE NOËL - pralinés uniquement - 350 g</t>
  </si>
  <si>
    <t>COFFRET CARRÉS GOURMANDS - 330 g</t>
  </si>
  <si>
    <t>COFFRET MINI ROCHERS - 160 g</t>
  </si>
  <si>
    <t>SOUS-TOTAL NOS BALLOTINS ET COFFRETS</t>
  </si>
  <si>
    <t>2. NOS CALENDRIERS DE L'AVENT</t>
  </si>
  <si>
    <t>CALENDRIER DE L'AVENT</t>
  </si>
  <si>
    <t>SOUS-TOTAL NOS CALENDRIERS DE L'AVENT</t>
  </si>
  <si>
    <t>3. NOS BOX DE NÖEL</t>
  </si>
  <si>
    <t>BOX " TOUT CHOCO "</t>
  </si>
  <si>
    <t>BOX " GOURMET "</t>
  </si>
  <si>
    <t>BOX " IRRÉSISTIBLE "</t>
  </si>
  <si>
    <t>SOUS-TOTAL NOS BOX DE NÖEL</t>
  </si>
  <si>
    <t>4. NOS GOURMANDISES DE NOËL</t>
  </si>
  <si>
    <t>BOÎTE ASSORTIMENT FESTIF - 200 g</t>
  </si>
  <si>
    <t>SACHET BOULES FESTIVES - 180 g</t>
  </si>
  <si>
    <t>BOÎTE ÉTOILES D'HIVER - 180 g</t>
  </si>
  <si>
    <t>SACHET FRITURE FESTIVE  - 180 g</t>
  </si>
  <si>
    <t>MOULAGE DE NOËL - 115 g</t>
  </si>
  <si>
    <r>
      <rPr>
        <b/>
        <vertAlign val="superscript"/>
        <sz val="10"/>
        <color theme="1"/>
        <rFont val="Arial"/>
        <family val="2"/>
      </rPr>
      <t>(1)</t>
    </r>
    <r>
      <rPr>
        <b/>
        <sz val="10"/>
        <color theme="1"/>
        <rFont val="Arial"/>
        <family val="2"/>
      </rPr>
      <t>Offre valable dans la limite des stocks disponibles</t>
    </r>
  </si>
  <si>
    <t>5. NOS GOURMANDISES</t>
  </si>
  <si>
    <t>MANDORLA - 200 g</t>
  </si>
  <si>
    <t xml:space="preserve">SACHET ORANGETTES - 180 g </t>
  </si>
  <si>
    <t>SACHET CITRONETTES - 180 g</t>
  </si>
  <si>
    <t>SACHET GINGEMBRETTES - 180 g</t>
  </si>
  <si>
    <t>SACHET DE CARRÉS GOURMANDS - 180 g</t>
  </si>
  <si>
    <t>SACHET DE MINI ROCHERS - 150 g</t>
  </si>
  <si>
    <t>SOUS-TOTAL NOS GOURMANDISES</t>
  </si>
  <si>
    <t>6. NOS TABLETTES</t>
  </si>
  <si>
    <t>SOUS-TOTAL NOS TABLETTES</t>
  </si>
  <si>
    <t>7. NOS SACS</t>
  </si>
  <si>
    <t>KRAFT</t>
  </si>
  <si>
    <t>SAC PRESTIGE NOËL</t>
  </si>
  <si>
    <t>SAC KRAFT BEUSSENT LACHELLE</t>
  </si>
  <si>
    <t>SOUS-TOTAL SACS</t>
  </si>
  <si>
    <t>SOUS-TOTAL PAGE 2</t>
  </si>
  <si>
    <t>TOTAL COLLECTION (PAGE 1 + PAGE 2)</t>
  </si>
  <si>
    <r>
      <t>VOS COORDONNÉES</t>
    </r>
    <r>
      <rPr>
        <b/>
        <vertAlign val="superscript"/>
        <sz val="10"/>
        <color theme="1"/>
        <rFont val="Arial"/>
        <family val="2"/>
      </rPr>
      <t>(2)</t>
    </r>
  </si>
  <si>
    <t>BON DE COMMANDE NÖEL 2026</t>
  </si>
  <si>
    <t>BALLOTIN DE NOËL - assortiment - 750 g</t>
  </si>
  <si>
    <t xml:space="preserve">BALLOTIN DE NOËL - pralinés uniquement - 750 g </t>
  </si>
  <si>
    <t>BALLOTIN DE NOËL - assortiment - 1000 g</t>
  </si>
  <si>
    <t xml:space="preserve">BALLOTIN DE NOËL - pralinés uniquement - 1000 g </t>
  </si>
  <si>
    <t>COFFRET PRESTIGE DE NOËL - assortiment - 500 g</t>
  </si>
  <si>
    <t>COFFRET PRESTIGE DE NOËL - pralinés uniquement - 500 g</t>
  </si>
  <si>
    <t>COFFRET PRESTIGE DE NOËL - assortiment - 700 g</t>
  </si>
  <si>
    <t>COFFRET PRESTIGE DE NOËL - pralinés uniquement - 700 g</t>
  </si>
  <si>
    <t>SACHET ASSORTIMENT FESTIF - 180 g</t>
  </si>
  <si>
    <r>
      <t xml:space="preserve">BOÎTE BOULES FESTIVES - </t>
    </r>
    <r>
      <rPr>
        <sz val="10"/>
        <color theme="1"/>
        <rFont val="Arial"/>
        <family val="2"/>
      </rPr>
      <t>210 g</t>
    </r>
  </si>
  <si>
    <t>BOÎTE FRITURE FESTIVE  - 200 g</t>
  </si>
  <si>
    <t>TABLETTE DE NOËL - 75 g</t>
  </si>
  <si>
    <t>NOËL 2026</t>
  </si>
  <si>
    <t>AMICALE DES HOSPITALIERS- BP 609 62321 BOULOGNE/MER CEDEX</t>
  </si>
  <si>
    <t>SERVICE :</t>
  </si>
  <si>
    <t>Nom et Prénom :</t>
  </si>
  <si>
    <t>Téléphone :</t>
  </si>
  <si>
    <t>Société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</si>
</sst>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_);[Red]\(#,##0.00\ &quot;€&quot;\)"/>
    <numFmt numFmtId="165" formatCode="_-* #,##0.00\ [$€-40C]_-;\-* #,##0.00\ [$€-40C]_-;_-* &quot;-&quot;??\ [$€-40C]_-;_-@_-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vertAlign val="superscript"/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sz val="10"/>
      <name val="Arial"/>
      <family val="2"/>
    </font>
    <font>
      <b/>
      <sz val="10"/>
      <color rgb="FFFFCCFF"/>
      <name val="Arial"/>
      <family val="2"/>
    </font>
    <font>
      <b/>
      <i/>
      <sz val="9"/>
      <color theme="0"/>
      <name val="Arial"/>
      <family val="2"/>
    </font>
    <font>
      <b/>
      <sz val="28"/>
      <color theme="1"/>
      <name val="Arial"/>
      <family val="2"/>
    </font>
    <font>
      <b/>
      <sz val="28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CFF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 diagonalUp="1"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/>
      <bottom style="thin">
        <color rgb="FF000000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rgb="FF000000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rgb="FF000000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 diagonalUp="1"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thin">
        <color rgb="FF000000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/>
    <xf numFmtId="0" fontId="1" fillId="7" borderId="0" xfId="0" applyFont="1" applyFill="1"/>
    <xf numFmtId="0" fontId="0" fillId="7" borderId="0" xfId="0" applyFill="1"/>
    <xf numFmtId="0" fontId="1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7" borderId="0" xfId="0" applyFont="1" applyFill="1" applyAlignment="1" applyProtection="1">
      <alignment horizontal="center"/>
      <protection locked="0"/>
    </xf>
    <xf numFmtId="0" fontId="9" fillId="7" borderId="0" xfId="0" applyFont="1" applyFill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165" fontId="1" fillId="0" borderId="13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5" fontId="1" fillId="0" borderId="12" xfId="0" applyNumberFormat="1" applyFont="1" applyBorder="1" applyAlignment="1">
      <alignment horizontal="center"/>
    </xf>
    <xf numFmtId="165" fontId="1" fillId="0" borderId="15" xfId="0" applyNumberFormat="1" applyFont="1" applyBorder="1" applyAlignment="1">
      <alignment horizontal="center"/>
    </xf>
    <xf numFmtId="165" fontId="7" fillId="3" borderId="5" xfId="0" applyNumberFormat="1" applyFont="1" applyFill="1" applyBorder="1"/>
    <xf numFmtId="165" fontId="1" fillId="0" borderId="12" xfId="0" applyNumberFormat="1" applyFont="1" applyBorder="1"/>
    <xf numFmtId="0" fontId="2" fillId="0" borderId="5" xfId="0" applyFont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1" fillId="0" borderId="9" xfId="0" applyFont="1" applyBorder="1" applyAlignment="1" applyProtection="1">
      <alignment horizontal="left"/>
      <protection locked="0"/>
    </xf>
    <xf numFmtId="0" fontId="11" fillId="0" borderId="8" xfId="0" applyFont="1" applyBorder="1" applyAlignment="1" applyProtection="1">
      <alignment horizontal="left"/>
      <protection locked="0"/>
    </xf>
    <xf numFmtId="165" fontId="7" fillId="0" borderId="10" xfId="0" applyNumberFormat="1" applyFont="1" applyBorder="1"/>
    <xf numFmtId="0" fontId="1" fillId="0" borderId="29" xfId="0" applyFont="1" applyBorder="1" applyAlignment="1" applyProtection="1">
      <alignment horizontal="center"/>
      <protection locked="0"/>
    </xf>
    <xf numFmtId="0" fontId="1" fillId="2" borderId="30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2" fillId="0" borderId="0" xfId="0" applyFont="1" applyAlignment="1" applyProtection="1">
      <alignment horizontal="center" vertical="center"/>
      <protection locked="0"/>
    </xf>
    <xf numFmtId="0" fontId="6" fillId="2" borderId="31" xfId="0" applyFont="1" applyFill="1" applyBorder="1" applyAlignment="1">
      <alignment horizontal="center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165" fontId="1" fillId="0" borderId="36" xfId="0" applyNumberFormat="1" applyFont="1" applyBorder="1" applyAlignment="1">
      <alignment horizontal="center"/>
    </xf>
    <xf numFmtId="0" fontId="2" fillId="0" borderId="6" xfId="0" applyFont="1" applyBorder="1" applyAlignment="1" applyProtection="1">
      <alignment horizontal="center" vertical="center" wrapText="1"/>
      <protection locked="0"/>
    </xf>
    <xf numFmtId="49" fontId="1" fillId="2" borderId="37" xfId="0" applyNumberFormat="1" applyFont="1" applyFill="1" applyBorder="1" applyAlignment="1">
      <alignment horizontal="center"/>
    </xf>
    <xf numFmtId="0" fontId="2" fillId="0" borderId="10" xfId="0" applyFont="1" applyBorder="1" applyAlignment="1" applyProtection="1">
      <alignment horizontal="center" vertical="center"/>
      <protection locked="0"/>
    </xf>
    <xf numFmtId="165" fontId="1" fillId="0" borderId="22" xfId="0" applyNumberFormat="1" applyFont="1" applyBorder="1"/>
    <xf numFmtId="0" fontId="6" fillId="0" borderId="32" xfId="0" applyFont="1" applyBorder="1" applyAlignment="1" applyProtection="1">
      <alignment horizontal="center"/>
      <protection locked="0"/>
    </xf>
    <xf numFmtId="165" fontId="1" fillId="0" borderId="38" xfId="0" applyNumberFormat="1" applyFont="1" applyBorder="1"/>
    <xf numFmtId="0" fontId="6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165" fontId="1" fillId="0" borderId="24" xfId="0" applyNumberFormat="1" applyFont="1" applyBorder="1"/>
    <xf numFmtId="165" fontId="1" fillId="0" borderId="13" xfId="0" applyNumberFormat="1" applyFont="1" applyBorder="1"/>
    <xf numFmtId="0" fontId="1" fillId="0" borderId="21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1" fillId="8" borderId="40" xfId="0" applyFont="1" applyFill="1" applyBorder="1" applyAlignment="1" applyProtection="1">
      <alignment horizontal="center"/>
      <protection locked="0"/>
    </xf>
    <xf numFmtId="0" fontId="1" fillId="8" borderId="26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8" borderId="45" xfId="0" applyFont="1" applyFill="1" applyBorder="1" applyAlignment="1" applyProtection="1">
      <alignment horizont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165" fontId="1" fillId="0" borderId="47" xfId="0" applyNumberFormat="1" applyFont="1" applyBorder="1" applyAlignment="1">
      <alignment horizontal="center"/>
    </xf>
    <xf numFmtId="165" fontId="7" fillId="3" borderId="46" xfId="0" applyNumberFormat="1" applyFont="1" applyFill="1" applyBorder="1"/>
    <xf numFmtId="165" fontId="1" fillId="0" borderId="43" xfId="0" applyNumberFormat="1" applyFont="1" applyBorder="1" applyAlignment="1">
      <alignment horizontal="center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5" fillId="0" borderId="8" xfId="0" applyFont="1" applyBorder="1" applyProtection="1">
      <protection locked="0"/>
    </xf>
    <xf numFmtId="0" fontId="15" fillId="0" borderId="0" xfId="0" applyFont="1" applyProtection="1">
      <protection locked="0"/>
    </xf>
    <xf numFmtId="0" fontId="15" fillId="0" borderId="8" xfId="0" applyFont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  <protection locked="0"/>
    </xf>
    <xf numFmtId="0" fontId="14" fillId="10" borderId="9" xfId="0" applyFont="1" applyFill="1" applyBorder="1" applyAlignment="1">
      <alignment horizontal="center" vertical="top"/>
    </xf>
    <xf numFmtId="0" fontId="6" fillId="8" borderId="59" xfId="0" applyFont="1" applyFill="1" applyBorder="1" applyAlignment="1" applyProtection="1">
      <alignment horizontal="center" vertical="center" wrapText="1"/>
      <protection locked="0"/>
    </xf>
    <xf numFmtId="0" fontId="6" fillId="8" borderId="60" xfId="0" applyFont="1" applyFill="1" applyBorder="1" applyAlignment="1" applyProtection="1">
      <alignment horizontal="center" vertical="center" wrapText="1"/>
      <protection locked="0"/>
    </xf>
    <xf numFmtId="165" fontId="1" fillId="0" borderId="11" xfId="0" applyNumberFormat="1" applyFont="1" applyBorder="1"/>
    <xf numFmtId="0" fontId="11" fillId="0" borderId="0" xfId="0" applyFont="1" applyAlignment="1" applyProtection="1">
      <alignment horizontal="left"/>
      <protection locked="0"/>
    </xf>
    <xf numFmtId="165" fontId="7" fillId="0" borderId="0" xfId="0" applyNumberFormat="1" applyFont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65" fontId="1" fillId="0" borderId="41" xfId="0" applyNumberFormat="1" applyFont="1" applyBorder="1"/>
    <xf numFmtId="0" fontId="1" fillId="0" borderId="16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52" xfId="0" applyFont="1" applyBorder="1" applyAlignment="1" applyProtection="1">
      <alignment horizontal="center"/>
      <protection locked="0"/>
    </xf>
    <xf numFmtId="0" fontId="1" fillId="0" borderId="69" xfId="0" applyFont="1" applyBorder="1" applyAlignment="1" applyProtection="1">
      <alignment horizontal="center" vertical="center" wrapText="1"/>
      <protection locked="0"/>
    </xf>
    <xf numFmtId="0" fontId="1" fillId="0" borderId="70" xfId="0" applyFont="1" applyBorder="1" applyAlignment="1" applyProtection="1">
      <alignment horizontal="center" vertical="center" wrapText="1"/>
      <protection locked="0"/>
    </xf>
    <xf numFmtId="0" fontId="1" fillId="0" borderId="71" xfId="0" applyFont="1" applyBorder="1" applyAlignment="1" applyProtection="1">
      <alignment horizontal="center" vertical="center" wrapText="1"/>
      <protection locked="0"/>
    </xf>
    <xf numFmtId="0" fontId="6" fillId="2" borderId="30" xfId="0" applyFont="1" applyFill="1" applyBorder="1" applyAlignment="1">
      <alignment horizontal="center"/>
    </xf>
    <xf numFmtId="0" fontId="6" fillId="8" borderId="73" xfId="0" applyFont="1" applyFill="1" applyBorder="1" applyAlignment="1" applyProtection="1">
      <alignment horizontal="center" vertical="center" wrapText="1"/>
      <protection locked="0"/>
    </xf>
    <xf numFmtId="0" fontId="6" fillId="8" borderId="72" xfId="0" applyFont="1" applyFill="1" applyBorder="1" applyAlignment="1" applyProtection="1">
      <alignment horizontal="center" vertical="center" wrapText="1"/>
      <protection locked="0"/>
    </xf>
    <xf numFmtId="0" fontId="6" fillId="8" borderId="40" xfId="0" applyFont="1" applyFill="1" applyBorder="1" applyAlignment="1" applyProtection="1">
      <alignment horizontal="center" vertical="center" wrapText="1"/>
      <protection locked="0"/>
    </xf>
    <xf numFmtId="0" fontId="6" fillId="8" borderId="26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>
      <alignment horizontal="left"/>
    </xf>
    <xf numFmtId="165" fontId="1" fillId="0" borderId="20" xfId="0" applyNumberFormat="1" applyFont="1" applyBorder="1" applyAlignment="1">
      <alignment horizontal="center"/>
    </xf>
    <xf numFmtId="165" fontId="1" fillId="0" borderId="74" xfId="0" applyNumberFormat="1" applyFont="1" applyBorder="1" applyAlignment="1">
      <alignment horizontal="center"/>
    </xf>
    <xf numFmtId="165" fontId="1" fillId="0" borderId="24" xfId="0" applyNumberFormat="1" applyFont="1" applyBorder="1" applyAlignment="1">
      <alignment horizontal="center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164" fontId="16" fillId="0" borderId="14" xfId="0" applyNumberFormat="1" applyFont="1" applyBorder="1"/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8" borderId="79" xfId="0" applyFont="1" applyFill="1" applyBorder="1" applyAlignment="1" applyProtection="1">
      <alignment horizontal="center" vertical="center" wrapText="1"/>
      <protection locked="0"/>
    </xf>
    <xf numFmtId="0" fontId="2" fillId="8" borderId="80" xfId="0" applyFont="1" applyFill="1" applyBorder="1" applyAlignment="1" applyProtection="1">
      <alignment horizontal="center" vertical="center" wrapText="1"/>
      <protection locked="0"/>
    </xf>
    <xf numFmtId="0" fontId="2" fillId="8" borderId="81" xfId="0" applyFont="1" applyFill="1" applyBorder="1" applyAlignment="1" applyProtection="1">
      <alignment horizontal="center" vertical="center" wrapText="1"/>
      <protection locked="0"/>
    </xf>
    <xf numFmtId="0" fontId="6" fillId="2" borderId="82" xfId="0" applyFont="1" applyFill="1" applyBorder="1" applyAlignment="1">
      <alignment horizontal="center"/>
    </xf>
    <xf numFmtId="0" fontId="1" fillId="8" borderId="81" xfId="0" applyFont="1" applyFill="1" applyBorder="1" applyAlignment="1" applyProtection="1">
      <alignment horizontal="center"/>
      <protection locked="0"/>
    </xf>
    <xf numFmtId="0" fontId="1" fillId="8" borderId="83" xfId="0" applyFont="1" applyFill="1" applyBorder="1" applyAlignment="1" applyProtection="1">
      <alignment horizontal="center"/>
      <protection locked="0"/>
    </xf>
    <xf numFmtId="0" fontId="6" fillId="2" borderId="81" xfId="0" applyFont="1" applyFill="1" applyBorder="1" applyAlignment="1">
      <alignment horizontal="center"/>
    </xf>
    <xf numFmtId="0" fontId="6" fillId="2" borderId="83" xfId="0" applyFont="1" applyFill="1" applyBorder="1" applyAlignment="1">
      <alignment horizontal="center"/>
    </xf>
    <xf numFmtId="0" fontId="1" fillId="0" borderId="50" xfId="0" applyFont="1" applyBorder="1" applyAlignment="1" applyProtection="1">
      <alignment horizontal="center"/>
      <protection locked="0"/>
    </xf>
    <xf numFmtId="0" fontId="6" fillId="2" borderId="84" xfId="0" applyFont="1" applyFill="1" applyBorder="1" applyAlignment="1">
      <alignment horizontal="center"/>
    </xf>
    <xf numFmtId="0" fontId="1" fillId="0" borderId="85" xfId="0" applyFont="1" applyBorder="1" applyAlignment="1" applyProtection="1">
      <alignment horizontal="center"/>
      <protection locked="0"/>
    </xf>
    <xf numFmtId="0" fontId="6" fillId="2" borderId="78" xfId="0" applyFont="1" applyFill="1" applyBorder="1" applyAlignment="1">
      <alignment horizontal="center"/>
    </xf>
    <xf numFmtId="0" fontId="6" fillId="2" borderId="86" xfId="0" applyFont="1" applyFill="1" applyBorder="1" applyAlignment="1">
      <alignment horizontal="center"/>
    </xf>
    <xf numFmtId="0" fontId="6" fillId="6" borderId="6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1" fillId="0" borderId="55" xfId="0" applyFont="1" applyBorder="1" applyAlignment="1">
      <alignment horizontal="center"/>
    </xf>
    <xf numFmtId="0" fontId="0" fillId="0" borderId="56" xfId="0" applyBorder="1" applyAlignment="1">
      <alignment horizontal="center"/>
    </xf>
    <xf numFmtId="0" fontId="1" fillId="2" borderId="64" xfId="0" applyFont="1" applyFill="1" applyBorder="1" applyAlignment="1">
      <alignment horizontal="center"/>
    </xf>
    <xf numFmtId="0" fontId="0" fillId="0" borderId="75" xfId="0" applyBorder="1" applyAlignment="1">
      <alignment horizontal="center"/>
    </xf>
    <xf numFmtId="0" fontId="1" fillId="2" borderId="77" xfId="0" applyFont="1" applyFill="1" applyBorder="1" applyAlignment="1">
      <alignment horizontal="center"/>
    </xf>
    <xf numFmtId="0" fontId="0" fillId="0" borderId="78" xfId="0" applyBorder="1" applyAlignment="1">
      <alignment horizontal="center"/>
    </xf>
    <xf numFmtId="0" fontId="1" fillId="0" borderId="57" xfId="0" applyFont="1" applyBorder="1" applyAlignment="1" applyProtection="1">
      <alignment horizontal="center"/>
      <protection locked="0"/>
    </xf>
    <xf numFmtId="0" fontId="0" fillId="0" borderId="76" xfId="0" applyBorder="1" applyAlignment="1">
      <alignment horizontal="center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16" fillId="0" borderId="65" xfId="0" applyFont="1" applyBorder="1" applyAlignment="1">
      <alignment horizontal="left"/>
    </xf>
    <xf numFmtId="0" fontId="16" fillId="0" borderId="66" xfId="0" applyFont="1" applyBorder="1" applyAlignment="1">
      <alignment horizontal="left"/>
    </xf>
    <xf numFmtId="0" fontId="13" fillId="9" borderId="0" xfId="0" applyFont="1" applyFill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6" fillId="9" borderId="3" xfId="0" applyFont="1" applyFill="1" applyBorder="1" applyAlignment="1" applyProtection="1">
      <alignment horizontal="center"/>
      <protection locked="0"/>
    </xf>
    <xf numFmtId="0" fontId="6" fillId="9" borderId="7" xfId="0" applyFont="1" applyFill="1" applyBorder="1" applyAlignment="1" applyProtection="1">
      <alignment horizontal="center"/>
      <protection locked="0"/>
    </xf>
    <xf numFmtId="0" fontId="6" fillId="9" borderId="4" xfId="0" applyFont="1" applyFill="1" applyBorder="1" applyAlignment="1" applyProtection="1">
      <alignment horizontal="center"/>
      <protection locked="0"/>
    </xf>
    <xf numFmtId="0" fontId="6" fillId="9" borderId="5" xfId="0" applyFont="1" applyFill="1" applyBorder="1" applyAlignment="1" applyProtection="1">
      <alignment horizontal="center"/>
      <protection locked="0"/>
    </xf>
    <xf numFmtId="0" fontId="1" fillId="0" borderId="58" xfId="0" applyFont="1" applyBorder="1" applyAlignment="1">
      <alignment horizontal="left"/>
    </xf>
    <xf numFmtId="0" fontId="1" fillId="0" borderId="51" xfId="0" applyFont="1" applyBorder="1" applyAlignment="1">
      <alignment horizontal="left"/>
    </xf>
    <xf numFmtId="0" fontId="9" fillId="7" borderId="9" xfId="0" applyFont="1" applyFill="1" applyBorder="1" applyAlignment="1" applyProtection="1">
      <alignment horizontal="center"/>
      <protection locked="0"/>
    </xf>
    <xf numFmtId="0" fontId="9" fillId="7" borderId="8" xfId="0" applyFont="1" applyFill="1" applyBorder="1" applyAlignment="1" applyProtection="1">
      <alignment horizontal="center"/>
      <protection locked="0"/>
    </xf>
    <xf numFmtId="0" fontId="9" fillId="7" borderId="10" xfId="0" applyFont="1" applyFill="1" applyBorder="1" applyAlignment="1" applyProtection="1">
      <alignment horizontal="center"/>
      <protection locked="0"/>
    </xf>
    <xf numFmtId="0" fontId="16" fillId="0" borderId="16" xfId="0" applyFont="1" applyBorder="1" applyAlignment="1">
      <alignment horizontal="left"/>
    </xf>
    <xf numFmtId="0" fontId="16" fillId="0" borderId="24" xfId="0" applyFont="1" applyBorder="1" applyAlignment="1">
      <alignment horizontal="left"/>
    </xf>
    <xf numFmtId="0" fontId="1" fillId="0" borderId="63" xfId="0" applyFont="1" applyBorder="1" applyAlignment="1">
      <alignment horizontal="left"/>
    </xf>
    <xf numFmtId="0" fontId="1" fillId="0" borderId="68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2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1" fillId="3" borderId="9" xfId="0" applyFont="1" applyFill="1" applyBorder="1" applyAlignment="1" applyProtection="1">
      <alignment horizontal="left"/>
      <protection locked="0"/>
    </xf>
    <xf numFmtId="0" fontId="11" fillId="3" borderId="8" xfId="0" applyFont="1" applyFill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1" fillId="0" borderId="22" xfId="0" applyFont="1" applyBorder="1" applyAlignment="1">
      <alignment horizontal="left"/>
    </xf>
    <xf numFmtId="0" fontId="6" fillId="9" borderId="54" xfId="0" applyFont="1" applyFill="1" applyBorder="1" applyAlignment="1" applyProtection="1">
      <alignment horizontal="center"/>
      <protection locked="0"/>
    </xf>
    <xf numFmtId="0" fontId="6" fillId="9" borderId="61" xfId="0" applyFont="1" applyFill="1" applyBorder="1" applyAlignment="1" applyProtection="1">
      <alignment horizontal="center"/>
      <protection locked="0"/>
    </xf>
    <xf numFmtId="0" fontId="6" fillId="9" borderId="49" xfId="0" applyFont="1" applyFill="1" applyBorder="1" applyAlignment="1" applyProtection="1">
      <alignment horizontal="center"/>
      <protection locked="0"/>
    </xf>
    <xf numFmtId="0" fontId="6" fillId="9" borderId="48" xfId="0" applyFont="1" applyFill="1" applyBorder="1" applyAlignment="1" applyProtection="1">
      <alignment horizontal="center"/>
      <protection locked="0"/>
    </xf>
    <xf numFmtId="0" fontId="1" fillId="0" borderId="23" xfId="0" applyFont="1" applyBorder="1" applyAlignment="1">
      <alignment horizontal="left"/>
    </xf>
    <xf numFmtId="0" fontId="11" fillId="3" borderId="20" xfId="0" applyFont="1" applyFill="1" applyBorder="1" applyAlignment="1" applyProtection="1">
      <alignment horizontal="left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1" fillId="0" borderId="62" xfId="0" applyFont="1" applyBorder="1" applyAlignment="1">
      <alignment horizontal="left"/>
    </xf>
    <xf numFmtId="0" fontId="1" fillId="0" borderId="67" xfId="0" applyFont="1" applyBorder="1" applyAlignment="1">
      <alignment horizontal="left"/>
    </xf>
    <xf numFmtId="0" fontId="14" fillId="10" borderId="33" xfId="0" applyFont="1" applyFill="1" applyBorder="1" applyAlignment="1">
      <alignment horizontal="center" vertical="top"/>
    </xf>
    <xf numFmtId="0" fontId="14" fillId="10" borderId="54" xfId="0" applyFont="1" applyFill="1" applyBorder="1" applyAlignment="1">
      <alignment horizontal="center" vertical="top"/>
    </xf>
    <xf numFmtId="0" fontId="15" fillId="0" borderId="34" xfId="0" applyFont="1" applyBorder="1" applyAlignment="1" applyProtection="1">
      <alignment horizontal="left" vertical="top" wrapText="1"/>
      <protection locked="0"/>
    </xf>
    <xf numFmtId="0" fontId="15" fillId="0" borderId="32" xfId="0" applyFont="1" applyBorder="1" applyAlignment="1" applyProtection="1">
      <alignment horizontal="left" vertical="top" wrapText="1"/>
      <protection locked="0"/>
    </xf>
    <xf numFmtId="0" fontId="15" fillId="0" borderId="53" xfId="0" applyFont="1" applyBorder="1" applyAlignment="1" applyProtection="1">
      <alignment horizontal="left" vertical="top" wrapText="1"/>
      <protection locked="0"/>
    </xf>
    <xf numFmtId="0" fontId="15" fillId="0" borderId="55" xfId="0" applyFont="1" applyBorder="1" applyAlignment="1" applyProtection="1">
      <alignment horizontal="left" vertical="top" wrapText="1"/>
      <protection locked="0"/>
    </xf>
    <xf numFmtId="0" fontId="15" fillId="0" borderId="20" xfId="0" applyFont="1" applyBorder="1" applyAlignment="1" applyProtection="1">
      <alignment horizontal="left" vertical="top" wrapText="1"/>
      <protection locked="0"/>
    </xf>
    <xf numFmtId="0" fontId="15" fillId="0" borderId="56" xfId="0" applyFont="1" applyBorder="1" applyAlignment="1" applyProtection="1">
      <alignment horizontal="left" vertical="top" wrapText="1"/>
      <protection locked="0"/>
    </xf>
    <xf numFmtId="0" fontId="15" fillId="0" borderId="6" xfId="0" applyFont="1" applyBorder="1" applyAlignment="1" applyProtection="1">
      <alignment horizontal="left" vertical="top" wrapText="1"/>
      <protection locked="0"/>
    </xf>
    <xf numFmtId="0" fontId="15" fillId="0" borderId="8" xfId="0" applyFont="1" applyBorder="1" applyAlignment="1" applyProtection="1">
      <alignment horizontal="left" vertical="top" wrapText="1"/>
      <protection locked="0"/>
    </xf>
    <xf numFmtId="0" fontId="15" fillId="0" borderId="10" xfId="0" applyFont="1" applyBorder="1" applyAlignment="1" applyProtection="1">
      <alignment horizontal="left" vertical="top" wrapText="1"/>
      <protection locked="0"/>
    </xf>
    <xf numFmtId="0" fontId="2" fillId="10" borderId="9" xfId="0" applyFont="1" applyFill="1" applyBorder="1" applyAlignment="1">
      <alignment horizontal="left"/>
    </xf>
    <xf numFmtId="0" fontId="2" fillId="10" borderId="8" xfId="0" applyFont="1" applyFill="1" applyBorder="1" applyAlignment="1">
      <alignment horizontal="left"/>
    </xf>
    <xf numFmtId="0" fontId="2" fillId="10" borderId="1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42" xfId="0" applyFont="1" applyBorder="1" applyAlignment="1">
      <alignment horizontal="left"/>
    </xf>
    <xf numFmtId="0" fontId="1" fillId="0" borderId="43" xfId="0" applyFont="1" applyBorder="1" applyAlignment="1">
      <alignment horizontal="left"/>
    </xf>
    <xf numFmtId="0" fontId="10" fillId="3" borderId="9" xfId="0" applyFont="1" applyFill="1" applyBorder="1" applyAlignment="1" applyProtection="1">
      <alignment horizontal="left"/>
      <protection locked="0"/>
    </xf>
    <xf numFmtId="0" fontId="10" fillId="3" borderId="8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CCCC"/>
      <color rgb="FF663300"/>
      <color rgb="FFFF99FF"/>
      <color rgb="FF99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54818</xdr:colOff>
      <xdr:row>0</xdr:row>
      <xdr:rowOff>11160</xdr:rowOff>
    </xdr:from>
    <xdr:to>
      <xdr:col>0</xdr:col>
      <xdr:colOff>938696</xdr:colOff>
      <xdr:row>2</xdr:row>
      <xdr:rowOff>90433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A1114E22-9BAB-4346-9E0C-32CD85442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7723" b="19895"/>
        <a:stretch/>
      </xdr:blipFill>
      <xdr:spPr>
        <a:xfrm>
          <a:off x="54818" y="11160"/>
          <a:ext cx="883878" cy="311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1D67-05CE-4477-B768-8659B190F0F4}">
  <dimension ref="A1:O336"/>
  <sheetViews>
    <sheetView showGridLines="0" tabSelected="1" view="pageBreakPreview" topLeftCell="A84" zoomScale="133" zoomScaleNormal="133" zoomScaleSheetLayoutView="133" workbookViewId="0">
      <selection activeCell="J94" sqref="J94"/>
    </sheetView>
  </sheetViews>
  <sheetFormatPr baseColWidth="10" defaultColWidth="11.42578125" defaultRowHeight="15" x14ac:dyDescent="0.25"/>
  <cols>
    <col min="1" max="1" width="25.7109375" customWidth="1"/>
    <col min="2" max="2" width="24.7109375" customWidth="1"/>
    <col min="3" max="3" width="12.42578125" customWidth="1"/>
    <col min="4" max="4" width="8.140625" customWidth="1"/>
    <col min="5" max="5" width="6.85546875" customWidth="1"/>
    <col min="6" max="6" width="9.140625" customWidth="1"/>
    <col min="7" max="7" width="13" customWidth="1"/>
    <col min="8" max="8" width="11" customWidth="1"/>
  </cols>
  <sheetData>
    <row r="1" spans="1:15" ht="14.1" customHeight="1" x14ac:dyDescent="0.25">
      <c r="A1" s="182"/>
      <c r="B1" s="182"/>
      <c r="C1" s="182"/>
      <c r="D1" s="182"/>
      <c r="E1" s="182"/>
      <c r="F1" s="182"/>
      <c r="G1" s="182"/>
    </row>
    <row r="2" spans="1:15" ht="3.95" customHeight="1" x14ac:dyDescent="0.25">
      <c r="A2" s="182"/>
      <c r="B2" s="182"/>
      <c r="C2" s="182"/>
      <c r="D2" s="182"/>
      <c r="E2" s="182"/>
      <c r="F2" s="182"/>
      <c r="G2" s="182"/>
    </row>
    <row r="3" spans="1:15" ht="12.95" customHeight="1" x14ac:dyDescent="0.25">
      <c r="A3" s="182"/>
      <c r="B3" s="182"/>
      <c r="C3" s="182"/>
      <c r="D3" s="182"/>
      <c r="E3" s="182"/>
      <c r="F3" s="182"/>
      <c r="G3" s="182"/>
      <c r="H3" s="5" t="s">
        <v>0</v>
      </c>
    </row>
    <row r="4" spans="1:15" ht="33" customHeight="1" x14ac:dyDescent="0.25">
      <c r="A4" s="130" t="s">
        <v>54</v>
      </c>
      <c r="B4" s="130"/>
      <c r="C4" s="130"/>
      <c r="D4" s="130"/>
      <c r="E4" s="130"/>
      <c r="F4" s="130"/>
      <c r="G4" s="130"/>
      <c r="H4" s="130"/>
      <c r="I4" s="1"/>
      <c r="J4" s="1"/>
      <c r="K4" s="1"/>
      <c r="L4" s="1"/>
      <c r="M4" s="1"/>
      <c r="N4" s="1"/>
      <c r="O4" s="1"/>
    </row>
    <row r="5" spans="1:15" ht="9" customHeight="1" thickBot="1" x14ac:dyDescent="0.3">
      <c r="A5" s="44"/>
      <c r="B5" s="44"/>
      <c r="C5" s="44"/>
      <c r="D5" s="44"/>
      <c r="E5" s="44"/>
      <c r="F5" s="44"/>
      <c r="G5" s="44"/>
      <c r="H5" s="5"/>
      <c r="I5" s="1"/>
      <c r="J5" s="1"/>
      <c r="K5" s="1"/>
      <c r="L5" s="1"/>
      <c r="M5" s="1"/>
      <c r="N5" s="1"/>
      <c r="O5" s="1"/>
    </row>
    <row r="6" spans="1:15" ht="20.100000000000001" customHeight="1" thickBot="1" x14ac:dyDescent="0.3">
      <c r="A6" s="135" t="s">
        <v>1</v>
      </c>
      <c r="B6" s="136"/>
      <c r="C6" s="136"/>
      <c r="D6" s="137"/>
      <c r="E6" s="137"/>
      <c r="F6" s="137"/>
      <c r="G6" s="137"/>
      <c r="H6" s="138"/>
      <c r="I6" s="1"/>
      <c r="J6" s="1"/>
      <c r="K6" s="1"/>
      <c r="L6" s="1"/>
      <c r="M6" s="1"/>
      <c r="N6" s="1"/>
      <c r="O6" s="1"/>
    </row>
    <row r="7" spans="1:15" s="3" customFormat="1" ht="5.0999999999999996" customHeight="1" thickBot="1" x14ac:dyDescent="0.3">
      <c r="A7" s="6"/>
      <c r="B7" s="6"/>
      <c r="C7" s="6"/>
      <c r="D7" s="6"/>
      <c r="E7" s="6"/>
      <c r="F7" s="6"/>
      <c r="G7" s="6"/>
      <c r="H7" s="6"/>
      <c r="I7" s="2"/>
      <c r="J7" s="2"/>
      <c r="K7" s="2"/>
      <c r="L7" s="2"/>
      <c r="M7" s="2"/>
      <c r="N7" s="2"/>
      <c r="O7" s="2"/>
    </row>
    <row r="8" spans="1:15" s="3" customFormat="1" ht="15.75" thickBot="1" x14ac:dyDescent="0.3">
      <c r="A8" s="6"/>
      <c r="B8" s="6"/>
      <c r="C8" s="141" t="s">
        <v>2</v>
      </c>
      <c r="D8" s="142"/>
      <c r="E8" s="142"/>
      <c r="F8" s="142"/>
      <c r="G8" s="142"/>
      <c r="H8" s="143"/>
      <c r="I8" s="2"/>
      <c r="J8" s="2"/>
      <c r="K8" s="2"/>
      <c r="L8" s="2"/>
      <c r="M8" s="2"/>
      <c r="N8" s="2"/>
      <c r="O8" s="2"/>
    </row>
    <row r="9" spans="1:15" s="3" customFormat="1" ht="4.3499999999999996" customHeight="1" thickBot="1" x14ac:dyDescent="0.3">
      <c r="A9" s="6"/>
      <c r="B9" s="6"/>
      <c r="C9" s="7"/>
      <c r="D9" s="7"/>
      <c r="E9" s="7"/>
      <c r="F9" s="7"/>
      <c r="G9" s="6"/>
      <c r="H9" s="6"/>
      <c r="I9" s="2"/>
      <c r="J9" s="2"/>
      <c r="K9" s="2"/>
      <c r="L9" s="2"/>
      <c r="M9" s="2"/>
      <c r="N9" s="2"/>
      <c r="O9" s="2"/>
    </row>
    <row r="10" spans="1:15" ht="31.5" customHeight="1" thickBot="1" x14ac:dyDescent="0.3">
      <c r="A10" s="131" t="s">
        <v>3</v>
      </c>
      <c r="B10" s="132"/>
      <c r="C10" s="8" t="s">
        <v>4</v>
      </c>
      <c r="D10" s="9" t="s">
        <v>5</v>
      </c>
      <c r="E10" s="10" t="s">
        <v>6</v>
      </c>
      <c r="F10" s="102" t="s">
        <v>7</v>
      </c>
      <c r="G10" s="100" t="s">
        <v>8</v>
      </c>
      <c r="H10" s="31" t="s">
        <v>9</v>
      </c>
      <c r="I10" s="1"/>
      <c r="J10" s="1"/>
      <c r="K10" s="1"/>
      <c r="L10" s="1"/>
      <c r="M10" s="1"/>
      <c r="N10" s="1"/>
      <c r="O10" s="1"/>
    </row>
    <row r="11" spans="1:15" ht="20.100000000000001" customHeight="1" x14ac:dyDescent="0.25">
      <c r="A11" s="139" t="s">
        <v>10</v>
      </c>
      <c r="B11" s="140"/>
      <c r="C11" s="111"/>
      <c r="D11" s="12"/>
      <c r="E11" s="11"/>
      <c r="F11" s="106"/>
      <c r="G11" s="24">
        <v>19.149999999999999</v>
      </c>
      <c r="H11" s="25">
        <f>(C11*G11)+(D11*G11)+(E11*G11)</f>
        <v>0</v>
      </c>
      <c r="I11" s="1"/>
      <c r="J11" s="1"/>
      <c r="K11" s="1"/>
      <c r="L11" s="1"/>
      <c r="M11" s="1"/>
      <c r="N11" s="1"/>
      <c r="O11" s="1"/>
    </row>
    <row r="12" spans="1:15" ht="20.100000000000001" customHeight="1" x14ac:dyDescent="0.25">
      <c r="A12" s="133" t="s">
        <v>11</v>
      </c>
      <c r="B12" s="134"/>
      <c r="C12" s="39"/>
      <c r="D12" s="14"/>
      <c r="E12" s="13"/>
      <c r="F12" s="109"/>
      <c r="G12" s="26">
        <v>22.05</v>
      </c>
      <c r="H12" s="27">
        <f t="shared" ref="H12:H35" si="0">(C12*G12)+(D12*G12)+(E12*G12)</f>
        <v>0</v>
      </c>
      <c r="I12" s="1"/>
      <c r="J12" s="1"/>
      <c r="K12" s="1"/>
      <c r="L12" s="1"/>
      <c r="M12" s="1"/>
      <c r="N12" s="1"/>
      <c r="O12" s="1"/>
    </row>
    <row r="13" spans="1:15" ht="20.100000000000001" customHeight="1" x14ac:dyDescent="0.25">
      <c r="A13" s="133" t="s">
        <v>12</v>
      </c>
      <c r="B13" s="134"/>
      <c r="C13" s="39"/>
      <c r="D13" s="14"/>
      <c r="E13" s="13"/>
      <c r="F13" s="109"/>
      <c r="G13" s="26">
        <v>37.35</v>
      </c>
      <c r="H13" s="27">
        <f t="shared" si="0"/>
        <v>0</v>
      </c>
      <c r="I13" s="1"/>
      <c r="J13" s="1"/>
      <c r="K13" s="1"/>
      <c r="L13" s="1"/>
      <c r="M13" s="1"/>
      <c r="N13" s="1"/>
      <c r="O13" s="1"/>
    </row>
    <row r="14" spans="1:15" ht="20.100000000000001" customHeight="1" x14ac:dyDescent="0.25">
      <c r="A14" s="133" t="s">
        <v>13</v>
      </c>
      <c r="B14" s="134"/>
      <c r="C14" s="39"/>
      <c r="D14" s="14"/>
      <c r="E14" s="13"/>
      <c r="F14" s="109"/>
      <c r="G14" s="26">
        <v>43</v>
      </c>
      <c r="H14" s="27">
        <f t="shared" si="0"/>
        <v>0</v>
      </c>
      <c r="I14" s="1"/>
      <c r="J14" s="1"/>
      <c r="K14" s="1"/>
      <c r="L14" s="1"/>
      <c r="M14" s="1"/>
      <c r="N14" s="1"/>
      <c r="O14" s="1"/>
    </row>
    <row r="15" spans="1:15" ht="20.100000000000001" customHeight="1" x14ac:dyDescent="0.25">
      <c r="A15" s="144" t="s">
        <v>55</v>
      </c>
      <c r="B15" s="145"/>
      <c r="C15" s="39"/>
      <c r="D15" s="14"/>
      <c r="E15" s="13"/>
      <c r="F15" s="109"/>
      <c r="G15" s="26">
        <v>55.1</v>
      </c>
      <c r="H15" s="27">
        <f t="shared" si="0"/>
        <v>0</v>
      </c>
      <c r="I15" s="1"/>
      <c r="J15" s="1"/>
      <c r="K15" s="1"/>
      <c r="L15" s="1"/>
      <c r="M15" s="1"/>
      <c r="N15" s="1"/>
      <c r="O15" s="1"/>
    </row>
    <row r="16" spans="1:15" ht="20.100000000000001" customHeight="1" x14ac:dyDescent="0.25">
      <c r="A16" s="144" t="s">
        <v>56</v>
      </c>
      <c r="B16" s="145"/>
      <c r="C16" s="39"/>
      <c r="D16" s="14"/>
      <c r="E16" s="13"/>
      <c r="F16" s="109"/>
      <c r="G16" s="26">
        <v>63.6</v>
      </c>
      <c r="H16" s="27">
        <f t="shared" si="0"/>
        <v>0</v>
      </c>
      <c r="I16" s="1"/>
      <c r="J16" s="1"/>
      <c r="K16" s="1"/>
      <c r="L16" s="1"/>
      <c r="M16" s="1"/>
      <c r="N16" s="1"/>
      <c r="O16" s="1"/>
    </row>
    <row r="17" spans="1:15" ht="20.100000000000001" customHeight="1" x14ac:dyDescent="0.25">
      <c r="A17" s="144" t="s">
        <v>57</v>
      </c>
      <c r="B17" s="145"/>
      <c r="C17" s="39"/>
      <c r="D17" s="14"/>
      <c r="E17" s="13"/>
      <c r="F17" s="109"/>
      <c r="G17" s="26">
        <v>69.099999999999994</v>
      </c>
      <c r="H17" s="27">
        <f t="shared" si="0"/>
        <v>0</v>
      </c>
      <c r="I17" s="1"/>
      <c r="J17" s="1"/>
      <c r="K17" s="1"/>
      <c r="L17" s="1"/>
      <c r="M17" s="1"/>
      <c r="N17" s="1"/>
      <c r="O17" s="1"/>
    </row>
    <row r="18" spans="1:15" ht="20.100000000000001" customHeight="1" x14ac:dyDescent="0.25">
      <c r="A18" s="144" t="s">
        <v>58</v>
      </c>
      <c r="B18" s="145"/>
      <c r="C18" s="39"/>
      <c r="D18" s="14"/>
      <c r="E18" s="13"/>
      <c r="F18" s="109"/>
      <c r="G18" s="26">
        <v>79</v>
      </c>
      <c r="H18" s="27">
        <f t="shared" si="0"/>
        <v>0</v>
      </c>
      <c r="I18" s="1"/>
      <c r="J18" s="1"/>
      <c r="K18" s="1"/>
      <c r="L18" s="1"/>
      <c r="M18" s="1"/>
      <c r="N18" s="1"/>
      <c r="O18" s="1"/>
    </row>
    <row r="19" spans="1:15" ht="20.100000000000001" customHeight="1" x14ac:dyDescent="0.25">
      <c r="A19" s="133" t="s">
        <v>14</v>
      </c>
      <c r="B19" s="134"/>
      <c r="C19" s="39"/>
      <c r="D19" s="14"/>
      <c r="E19" s="13"/>
      <c r="F19" s="109"/>
      <c r="G19" s="26">
        <v>23.45</v>
      </c>
      <c r="H19" s="27">
        <f t="shared" si="0"/>
        <v>0</v>
      </c>
      <c r="I19" s="1"/>
      <c r="J19" s="1"/>
      <c r="K19" s="1"/>
      <c r="L19" s="1"/>
      <c r="M19" s="1"/>
      <c r="N19" s="1"/>
      <c r="O19" s="1"/>
    </row>
    <row r="20" spans="1:15" ht="20.100000000000001" customHeight="1" x14ac:dyDescent="0.25">
      <c r="A20" s="133" t="s">
        <v>15</v>
      </c>
      <c r="B20" s="134"/>
      <c r="C20" s="39"/>
      <c r="D20" s="14"/>
      <c r="E20" s="13"/>
      <c r="F20" s="109"/>
      <c r="G20" s="26">
        <v>26.95</v>
      </c>
      <c r="H20" s="27">
        <f t="shared" si="0"/>
        <v>0</v>
      </c>
      <c r="I20" s="1"/>
      <c r="J20" s="1"/>
      <c r="K20" s="1"/>
      <c r="L20" s="1"/>
      <c r="M20" s="1"/>
      <c r="N20" s="1"/>
      <c r="O20" s="1"/>
    </row>
    <row r="21" spans="1:15" ht="20.100000000000001" customHeight="1" x14ac:dyDescent="0.25">
      <c r="A21" s="133" t="s">
        <v>16</v>
      </c>
      <c r="B21" s="134"/>
      <c r="C21" s="39"/>
      <c r="D21" s="14"/>
      <c r="E21" s="13"/>
      <c r="F21" s="109"/>
      <c r="G21" s="26">
        <v>32</v>
      </c>
      <c r="H21" s="27">
        <f t="shared" si="0"/>
        <v>0</v>
      </c>
      <c r="I21" s="1"/>
      <c r="J21" s="1"/>
      <c r="K21" s="1"/>
      <c r="L21" s="1"/>
      <c r="M21" s="1"/>
      <c r="N21" s="1"/>
      <c r="O21" s="1"/>
    </row>
    <row r="22" spans="1:15" ht="20.100000000000001" customHeight="1" x14ac:dyDescent="0.25">
      <c r="A22" s="133" t="s">
        <v>17</v>
      </c>
      <c r="B22" s="134"/>
      <c r="C22" s="39"/>
      <c r="D22" s="14"/>
      <c r="E22" s="13"/>
      <c r="F22" s="109"/>
      <c r="G22" s="26">
        <v>36.799999999999997</v>
      </c>
      <c r="H22" s="27">
        <f t="shared" si="0"/>
        <v>0</v>
      </c>
      <c r="I22" s="1"/>
      <c r="J22" s="1"/>
      <c r="K22" s="1"/>
      <c r="L22" s="1"/>
      <c r="M22" s="1"/>
      <c r="N22" s="1"/>
      <c r="O22" s="1"/>
    </row>
    <row r="23" spans="1:15" ht="20.100000000000001" customHeight="1" x14ac:dyDescent="0.25">
      <c r="A23" s="144" t="s">
        <v>59</v>
      </c>
      <c r="B23" s="145"/>
      <c r="C23" s="39"/>
      <c r="D23" s="14"/>
      <c r="E23" s="13"/>
      <c r="F23" s="112"/>
      <c r="G23" s="26">
        <v>40.799999999999997</v>
      </c>
      <c r="H23" s="27">
        <f t="shared" si="0"/>
        <v>0</v>
      </c>
      <c r="I23" s="1"/>
      <c r="J23" s="1"/>
      <c r="K23" s="1"/>
      <c r="L23" s="1"/>
      <c r="M23" s="1"/>
      <c r="N23" s="1"/>
      <c r="O23" s="1"/>
    </row>
    <row r="24" spans="1:15" ht="20.100000000000001" customHeight="1" x14ac:dyDescent="0.25">
      <c r="A24" s="144" t="s">
        <v>60</v>
      </c>
      <c r="B24" s="145"/>
      <c r="C24" s="39"/>
      <c r="D24" s="14"/>
      <c r="E24" s="13"/>
      <c r="F24" s="112"/>
      <c r="G24" s="26">
        <v>47.5</v>
      </c>
      <c r="H24" s="27">
        <f t="shared" si="0"/>
        <v>0</v>
      </c>
      <c r="I24" s="1"/>
      <c r="J24" s="1"/>
      <c r="K24" s="1"/>
      <c r="L24" s="1"/>
      <c r="M24" s="1"/>
      <c r="N24" s="1"/>
      <c r="O24" s="1"/>
    </row>
    <row r="25" spans="1:15" ht="20.100000000000001" customHeight="1" x14ac:dyDescent="0.25">
      <c r="A25" s="144" t="s">
        <v>61</v>
      </c>
      <c r="B25" s="145"/>
      <c r="C25" s="39"/>
      <c r="D25" s="14"/>
      <c r="E25" s="13"/>
      <c r="F25" s="112"/>
      <c r="G25" s="26">
        <v>54.05</v>
      </c>
      <c r="H25" s="27">
        <f t="shared" si="0"/>
        <v>0</v>
      </c>
      <c r="I25" s="1"/>
      <c r="J25" s="1"/>
      <c r="K25" s="1"/>
      <c r="L25" s="1"/>
      <c r="M25" s="1"/>
      <c r="N25" s="1"/>
      <c r="O25" s="1"/>
    </row>
    <row r="26" spans="1:15" ht="20.100000000000001" customHeight="1" x14ac:dyDescent="0.25">
      <c r="A26" s="144" t="s">
        <v>62</v>
      </c>
      <c r="B26" s="145"/>
      <c r="C26" s="39"/>
      <c r="D26" s="14"/>
      <c r="E26" s="13"/>
      <c r="F26" s="112"/>
      <c r="G26" s="26">
        <v>62.55</v>
      </c>
      <c r="H26" s="27">
        <f t="shared" si="0"/>
        <v>0</v>
      </c>
      <c r="I26" s="1"/>
      <c r="J26" s="1"/>
      <c r="K26" s="1"/>
      <c r="L26" s="1"/>
      <c r="M26" s="1"/>
      <c r="N26" s="1"/>
      <c r="O26" s="1"/>
    </row>
    <row r="27" spans="1:15" ht="20.100000000000001" customHeight="1" x14ac:dyDescent="0.25">
      <c r="A27" s="133" t="s">
        <v>18</v>
      </c>
      <c r="B27" s="134"/>
      <c r="C27" s="39"/>
      <c r="D27" s="32"/>
      <c r="E27" s="33"/>
      <c r="F27" s="112"/>
      <c r="G27" s="26">
        <v>26.9</v>
      </c>
      <c r="H27" s="27">
        <f>(C27*G27)</f>
        <v>0</v>
      </c>
      <c r="I27" s="1"/>
      <c r="J27" s="1"/>
      <c r="K27" s="1"/>
      <c r="L27" s="1"/>
      <c r="M27" s="1"/>
      <c r="N27" s="1"/>
      <c r="O27" s="1"/>
    </row>
    <row r="28" spans="1:15" ht="20.100000000000001" customHeight="1" thickBot="1" x14ac:dyDescent="0.3">
      <c r="A28" s="148" t="s">
        <v>19</v>
      </c>
      <c r="B28" s="157"/>
      <c r="C28" s="113"/>
      <c r="D28" s="34"/>
      <c r="E28" s="114"/>
      <c r="F28" s="115"/>
      <c r="G28" s="26">
        <v>17.7</v>
      </c>
      <c r="H28" s="27">
        <f>(C28*G28)</f>
        <v>0</v>
      </c>
      <c r="I28" s="1"/>
      <c r="J28" s="1"/>
      <c r="K28" s="1"/>
      <c r="L28" s="1"/>
      <c r="M28" s="1"/>
      <c r="N28" s="1"/>
      <c r="O28" s="1"/>
    </row>
    <row r="29" spans="1:15" ht="20.100000000000001" customHeight="1" thickBot="1" x14ac:dyDescent="0.3">
      <c r="A29" s="152" t="s">
        <v>20</v>
      </c>
      <c r="B29" s="153"/>
      <c r="C29" s="153"/>
      <c r="D29" s="153"/>
      <c r="E29" s="153"/>
      <c r="F29" s="153"/>
      <c r="G29" s="153"/>
      <c r="H29" s="29">
        <f>SUM(H11:H28)</f>
        <v>0</v>
      </c>
      <c r="I29" s="1"/>
      <c r="J29" s="1"/>
      <c r="K29" s="1"/>
      <c r="L29" s="1"/>
      <c r="M29" s="1"/>
      <c r="N29" s="1"/>
      <c r="O29" s="1"/>
    </row>
    <row r="30" spans="1:15" ht="5.0999999999999996" customHeight="1" thickBot="1" x14ac:dyDescent="0.3">
      <c r="A30" s="41"/>
      <c r="B30" s="41"/>
      <c r="C30" s="22"/>
      <c r="D30" s="42"/>
      <c r="E30" s="42"/>
      <c r="F30" s="42"/>
      <c r="G30" s="43"/>
      <c r="H30" s="43"/>
      <c r="I30" s="1"/>
      <c r="J30" s="1"/>
      <c r="K30" s="1"/>
      <c r="L30" s="1"/>
      <c r="M30" s="1"/>
      <c r="N30" s="1"/>
      <c r="O30" s="1"/>
    </row>
    <row r="31" spans="1:15" ht="20.100000000000001" customHeight="1" thickBot="1" x14ac:dyDescent="0.3">
      <c r="A31" s="135" t="s">
        <v>21</v>
      </c>
      <c r="B31" s="136"/>
      <c r="C31" s="136"/>
      <c r="D31" s="137"/>
      <c r="E31" s="137"/>
      <c r="F31" s="137"/>
      <c r="G31" s="137"/>
      <c r="H31" s="138"/>
      <c r="I31" s="1"/>
      <c r="J31" s="1"/>
      <c r="K31" s="1"/>
      <c r="L31" s="1"/>
      <c r="M31" s="1"/>
      <c r="N31" s="1"/>
      <c r="O31" s="1"/>
    </row>
    <row r="32" spans="1:15" ht="5.0999999999999996" customHeight="1" x14ac:dyDescent="0.25">
      <c r="A32" s="6"/>
      <c r="B32" s="6"/>
      <c r="C32" s="6"/>
      <c r="D32" s="6"/>
      <c r="E32" s="6"/>
      <c r="F32" s="6"/>
      <c r="G32" s="6"/>
      <c r="H32" s="6"/>
      <c r="I32" s="1"/>
      <c r="J32" s="1"/>
      <c r="K32" s="1"/>
      <c r="L32" s="1"/>
      <c r="M32" s="1"/>
      <c r="N32" s="1"/>
      <c r="O32" s="1"/>
    </row>
    <row r="33" spans="1:15" ht="5.0999999999999996" customHeight="1" thickBot="1" x14ac:dyDescent="0.3">
      <c r="A33" s="41"/>
      <c r="B33" s="41"/>
      <c r="C33" s="22"/>
      <c r="D33" s="42"/>
      <c r="E33" s="42"/>
      <c r="F33" s="42"/>
      <c r="G33" s="43"/>
      <c r="H33" s="43"/>
      <c r="I33" s="1"/>
      <c r="J33" s="1"/>
      <c r="K33" s="1"/>
      <c r="L33" s="1"/>
      <c r="M33" s="1"/>
      <c r="N33" s="1"/>
      <c r="O33" s="1"/>
    </row>
    <row r="34" spans="1:15" ht="26.25" customHeight="1" thickBot="1" x14ac:dyDescent="0.3">
      <c r="A34" s="131" t="s">
        <v>3</v>
      </c>
      <c r="B34" s="132"/>
      <c r="C34" s="8" t="s">
        <v>4</v>
      </c>
      <c r="D34" s="9" t="s">
        <v>5</v>
      </c>
      <c r="E34" s="10" t="s">
        <v>6</v>
      </c>
      <c r="F34" s="102" t="s">
        <v>7</v>
      </c>
      <c r="G34" s="100" t="s">
        <v>8</v>
      </c>
      <c r="H34" s="31" t="s">
        <v>9</v>
      </c>
      <c r="I34" s="1"/>
      <c r="J34" s="1"/>
      <c r="K34" s="1"/>
      <c r="L34" s="1"/>
      <c r="M34" s="1"/>
      <c r="N34" s="1"/>
      <c r="O34" s="1"/>
    </row>
    <row r="35" spans="1:15" ht="20.100000000000001" customHeight="1" thickBot="1" x14ac:dyDescent="0.3">
      <c r="A35" s="148" t="s">
        <v>22</v>
      </c>
      <c r="B35" s="157"/>
      <c r="C35" s="15"/>
      <c r="D35" s="59"/>
      <c r="E35" s="59"/>
      <c r="F35" s="110"/>
      <c r="G35" s="28">
        <v>29.9</v>
      </c>
      <c r="H35" s="27">
        <f t="shared" si="0"/>
        <v>0</v>
      </c>
      <c r="I35" s="1"/>
      <c r="J35" s="1"/>
      <c r="K35" s="1"/>
      <c r="L35" s="1"/>
      <c r="M35" s="1"/>
      <c r="N35" s="1"/>
      <c r="O35" s="1"/>
    </row>
    <row r="36" spans="1:15" ht="20.100000000000001" customHeight="1" thickBot="1" x14ac:dyDescent="0.3">
      <c r="A36" s="152" t="s">
        <v>23</v>
      </c>
      <c r="B36" s="153"/>
      <c r="C36" s="153"/>
      <c r="D36" s="153"/>
      <c r="E36" s="153"/>
      <c r="F36" s="153"/>
      <c r="G36" s="153"/>
      <c r="H36" s="29">
        <f>SUM(H35:H35)</f>
        <v>0</v>
      </c>
      <c r="I36" s="1"/>
      <c r="J36" s="1"/>
      <c r="K36" s="1"/>
      <c r="L36" s="1"/>
      <c r="M36" s="1"/>
      <c r="N36" s="1"/>
      <c r="O36" s="1"/>
    </row>
    <row r="37" spans="1:15" ht="5.0999999999999996" customHeight="1" thickBot="1" x14ac:dyDescent="0.3">
      <c r="A37" s="36"/>
      <c r="B37" s="37"/>
      <c r="C37" s="37"/>
      <c r="D37" s="37"/>
      <c r="E37" s="37"/>
      <c r="F37" s="37"/>
      <c r="G37" s="37"/>
      <c r="H37" s="38"/>
      <c r="I37" s="1"/>
      <c r="J37" s="1"/>
      <c r="K37" s="1"/>
      <c r="L37" s="1"/>
      <c r="M37" s="1"/>
      <c r="N37" s="1"/>
      <c r="O37" s="1"/>
    </row>
    <row r="38" spans="1:15" ht="20.100000000000001" customHeight="1" thickBot="1" x14ac:dyDescent="0.3">
      <c r="A38" s="135" t="s">
        <v>24</v>
      </c>
      <c r="B38" s="136"/>
      <c r="C38" s="136"/>
      <c r="D38" s="137"/>
      <c r="E38" s="137"/>
      <c r="F38" s="137"/>
      <c r="G38" s="137"/>
      <c r="H38" s="138"/>
      <c r="I38" s="1"/>
      <c r="J38" s="1"/>
      <c r="K38" s="1"/>
      <c r="L38" s="1"/>
      <c r="M38" s="1"/>
      <c r="N38" s="1"/>
      <c r="O38" s="1"/>
    </row>
    <row r="39" spans="1:15" ht="5.0999999999999996" customHeight="1" x14ac:dyDescent="0.25">
      <c r="A39" s="6"/>
      <c r="B39" s="6"/>
      <c r="C39" s="6"/>
      <c r="D39" s="6"/>
      <c r="E39" s="6"/>
      <c r="F39" s="6"/>
      <c r="G39" s="6"/>
      <c r="H39" s="6"/>
      <c r="I39" s="1"/>
      <c r="J39" s="1"/>
      <c r="K39" s="1"/>
      <c r="L39" s="1"/>
      <c r="M39" s="1"/>
      <c r="N39" s="1"/>
      <c r="O39" s="1"/>
    </row>
    <row r="40" spans="1:15" ht="5.0999999999999996" customHeight="1" thickBot="1" x14ac:dyDescent="0.3">
      <c r="A40" s="6"/>
      <c r="B40" s="6"/>
      <c r="C40" s="7"/>
      <c r="D40" s="7"/>
      <c r="E40" s="7"/>
      <c r="F40" s="7"/>
      <c r="G40" s="6"/>
      <c r="H40" s="6"/>
      <c r="I40" s="1"/>
      <c r="J40" s="1"/>
      <c r="K40" s="1"/>
      <c r="L40" s="1"/>
      <c r="M40" s="1"/>
      <c r="N40" s="1"/>
      <c r="O40" s="1"/>
    </row>
    <row r="41" spans="1:15" ht="26.25" customHeight="1" thickBot="1" x14ac:dyDescent="0.3">
      <c r="A41" s="131" t="s">
        <v>3</v>
      </c>
      <c r="B41" s="132"/>
      <c r="C41" s="8" t="s">
        <v>4</v>
      </c>
      <c r="D41" s="9" t="s">
        <v>5</v>
      </c>
      <c r="E41" s="10" t="s">
        <v>6</v>
      </c>
      <c r="F41" s="102" t="s">
        <v>7</v>
      </c>
      <c r="G41" s="100" t="s">
        <v>8</v>
      </c>
      <c r="H41" s="31" t="s">
        <v>9</v>
      </c>
      <c r="I41" s="1"/>
      <c r="J41" s="1"/>
      <c r="K41" s="1"/>
      <c r="L41" s="1"/>
      <c r="M41" s="1"/>
      <c r="N41" s="1"/>
      <c r="O41" s="1"/>
    </row>
    <row r="42" spans="1:15" ht="20.100000000000001" customHeight="1" x14ac:dyDescent="0.25">
      <c r="A42" s="133" t="s">
        <v>25</v>
      </c>
      <c r="B42" s="134"/>
      <c r="C42" s="13"/>
      <c r="D42" s="32"/>
      <c r="E42" s="33"/>
      <c r="F42" s="109"/>
      <c r="G42" s="26">
        <v>19.3</v>
      </c>
      <c r="H42" s="27">
        <f>(C42*G42)</f>
        <v>0</v>
      </c>
      <c r="I42" s="1"/>
      <c r="J42" s="1"/>
      <c r="K42" s="1"/>
      <c r="L42" s="1"/>
      <c r="M42" s="1"/>
      <c r="N42" s="1"/>
      <c r="O42" s="1"/>
    </row>
    <row r="43" spans="1:15" ht="20.100000000000001" customHeight="1" x14ac:dyDescent="0.25">
      <c r="A43" s="133" t="s">
        <v>26</v>
      </c>
      <c r="B43" s="134"/>
      <c r="C43" s="13"/>
      <c r="D43" s="32"/>
      <c r="E43" s="33"/>
      <c r="F43" s="109"/>
      <c r="G43" s="26">
        <v>23.6</v>
      </c>
      <c r="H43" s="27">
        <f>(C43*G43)</f>
        <v>0</v>
      </c>
      <c r="I43" s="1"/>
      <c r="J43" s="1"/>
      <c r="K43" s="1"/>
      <c r="L43" s="1"/>
      <c r="M43" s="1"/>
      <c r="N43" s="1"/>
      <c r="O43" s="1"/>
    </row>
    <row r="44" spans="1:15" ht="20.100000000000001" customHeight="1" thickBot="1" x14ac:dyDescent="0.3">
      <c r="A44" s="133" t="s">
        <v>27</v>
      </c>
      <c r="B44" s="134"/>
      <c r="C44" s="13"/>
      <c r="D44" s="32"/>
      <c r="E44" s="33"/>
      <c r="F44" s="110"/>
      <c r="G44" s="26">
        <v>28.9</v>
      </c>
      <c r="H44" s="27">
        <f>(C44*G44)</f>
        <v>0</v>
      </c>
      <c r="I44" s="1"/>
      <c r="J44" s="1"/>
      <c r="K44" s="1"/>
      <c r="L44" s="1"/>
      <c r="M44" s="1"/>
      <c r="N44" s="1"/>
      <c r="O44" s="1"/>
    </row>
    <row r="45" spans="1:15" ht="20.100000000000001" customHeight="1" thickBot="1" x14ac:dyDescent="0.3">
      <c r="A45" s="152" t="s">
        <v>28</v>
      </c>
      <c r="B45" s="153"/>
      <c r="C45" s="153"/>
      <c r="D45" s="153"/>
      <c r="E45" s="153"/>
      <c r="F45" s="153"/>
      <c r="G45" s="153"/>
      <c r="H45" s="29">
        <f>SUM(H42:H44)</f>
        <v>0</v>
      </c>
      <c r="I45" s="1"/>
      <c r="J45" s="1"/>
      <c r="K45" s="1"/>
      <c r="L45" s="1"/>
      <c r="M45" s="1"/>
      <c r="N45" s="1"/>
      <c r="O45" s="1"/>
    </row>
    <row r="46" spans="1:15" ht="5.0999999999999996" customHeight="1" thickBot="1" x14ac:dyDescent="0.3">
      <c r="A46" s="154"/>
      <c r="B46" s="155"/>
      <c r="C46" s="155"/>
      <c r="D46" s="155"/>
      <c r="E46" s="155"/>
      <c r="F46" s="155"/>
      <c r="G46" s="155"/>
      <c r="H46" s="156"/>
      <c r="I46" s="1"/>
      <c r="J46" s="1"/>
      <c r="K46" s="1"/>
      <c r="L46" s="1"/>
      <c r="M46" s="1"/>
      <c r="N46" s="1"/>
      <c r="O46" s="1"/>
    </row>
    <row r="47" spans="1:15" ht="20.100000000000001" customHeight="1" thickBot="1" x14ac:dyDescent="0.3">
      <c r="A47" s="135" t="s">
        <v>29</v>
      </c>
      <c r="B47" s="136"/>
      <c r="C47" s="136"/>
      <c r="D47" s="137"/>
      <c r="E47" s="137"/>
      <c r="F47" s="137"/>
      <c r="G47" s="137"/>
      <c r="H47" s="138"/>
      <c r="I47" s="1"/>
      <c r="J47" s="1"/>
      <c r="K47" s="1"/>
      <c r="L47" s="1"/>
      <c r="M47" s="1"/>
      <c r="N47" s="1"/>
      <c r="O47" s="1"/>
    </row>
    <row r="48" spans="1:15" s="3" customFormat="1" ht="4.3499999999999996" customHeight="1" x14ac:dyDescent="0.25">
      <c r="A48" s="6"/>
      <c r="B48" s="6"/>
      <c r="C48" s="6"/>
      <c r="D48" s="6"/>
      <c r="E48" s="6"/>
      <c r="F48" s="6"/>
      <c r="G48" s="6"/>
      <c r="H48" s="6"/>
      <c r="I48" s="2"/>
      <c r="J48" s="2"/>
      <c r="K48" s="2"/>
      <c r="L48" s="2"/>
      <c r="M48" s="2"/>
      <c r="N48" s="2"/>
      <c r="O48" s="2"/>
    </row>
    <row r="49" spans="1:15" s="3" customFormat="1" ht="4.3499999999999996" customHeight="1" thickBot="1" x14ac:dyDescent="0.3">
      <c r="A49" s="6"/>
      <c r="B49" s="6"/>
      <c r="C49" s="7"/>
      <c r="D49" s="7"/>
      <c r="E49" s="7"/>
      <c r="F49" s="7"/>
      <c r="G49" s="6"/>
      <c r="H49" s="6"/>
      <c r="I49" s="2"/>
      <c r="J49" s="2"/>
      <c r="K49" s="2"/>
      <c r="L49" s="2"/>
      <c r="M49" s="2"/>
      <c r="N49" s="2"/>
      <c r="O49" s="2"/>
    </row>
    <row r="50" spans="1:15" s="3" customFormat="1" ht="26.25" customHeight="1" thickBot="1" x14ac:dyDescent="0.3">
      <c r="A50" s="131" t="s">
        <v>3</v>
      </c>
      <c r="B50" s="150"/>
      <c r="C50" s="8" t="s">
        <v>4</v>
      </c>
      <c r="D50" s="9" t="s">
        <v>5</v>
      </c>
      <c r="E50" s="10" t="s">
        <v>6</v>
      </c>
      <c r="F50" s="102" t="s">
        <v>7</v>
      </c>
      <c r="G50" s="100" t="s">
        <v>8</v>
      </c>
      <c r="H50" s="31" t="s">
        <v>9</v>
      </c>
      <c r="I50" s="2"/>
      <c r="J50" s="2"/>
      <c r="K50" s="2"/>
      <c r="L50" s="2"/>
      <c r="M50" s="2"/>
      <c r="N50" s="2"/>
      <c r="O50" s="2"/>
    </row>
    <row r="51" spans="1:15" s="3" customFormat="1" ht="20.100000000000001" customHeight="1" x14ac:dyDescent="0.25">
      <c r="A51" s="166" t="s">
        <v>30</v>
      </c>
      <c r="B51" s="167"/>
      <c r="C51" s="88"/>
      <c r="D51" s="77"/>
      <c r="E51" s="78"/>
      <c r="F51" s="103"/>
      <c r="G51" s="83">
        <v>19.3</v>
      </c>
      <c r="H51" s="79">
        <f>C51*G51</f>
        <v>0</v>
      </c>
      <c r="I51" s="2"/>
      <c r="J51" s="2"/>
      <c r="K51" s="2"/>
      <c r="L51" s="2"/>
      <c r="M51" s="2"/>
      <c r="N51" s="2"/>
      <c r="O51" s="2"/>
    </row>
    <row r="52" spans="1:15" s="3" customFormat="1" ht="20.100000000000001" customHeight="1" x14ac:dyDescent="0.25">
      <c r="A52" s="128" t="s">
        <v>63</v>
      </c>
      <c r="B52" s="129"/>
      <c r="C52" s="89"/>
      <c r="D52" s="92"/>
      <c r="E52" s="93"/>
      <c r="F52" s="104"/>
      <c r="G52" s="57">
        <v>14.5</v>
      </c>
      <c r="H52" s="79">
        <f>C52*G52</f>
        <v>0</v>
      </c>
      <c r="I52" s="2"/>
      <c r="J52" s="2"/>
      <c r="K52" s="2"/>
      <c r="L52" s="2"/>
      <c r="M52" s="2"/>
      <c r="N52" s="2"/>
      <c r="O52" s="2"/>
    </row>
    <row r="53" spans="1:15" s="3" customFormat="1" ht="20.100000000000001" customHeight="1" x14ac:dyDescent="0.25">
      <c r="A53" s="128" t="s">
        <v>64</v>
      </c>
      <c r="B53" s="129"/>
      <c r="C53" s="90"/>
      <c r="D53" s="94"/>
      <c r="E53" s="95"/>
      <c r="F53" s="105"/>
      <c r="G53" s="57">
        <v>21.5</v>
      </c>
      <c r="H53" s="79">
        <f>C53*G53</f>
        <v>0</v>
      </c>
      <c r="I53" s="2"/>
      <c r="J53" s="2"/>
      <c r="K53" s="2"/>
      <c r="L53" s="2"/>
      <c r="M53" s="2"/>
      <c r="N53" s="2"/>
      <c r="O53" s="2"/>
    </row>
    <row r="54" spans="1:15" ht="20.100000000000001" customHeight="1" x14ac:dyDescent="0.25">
      <c r="A54" s="146" t="s">
        <v>31</v>
      </c>
      <c r="B54" s="147"/>
      <c r="C54" s="39"/>
      <c r="D54" s="60"/>
      <c r="E54" s="45"/>
      <c r="F54" s="106"/>
      <c r="G54" s="57">
        <v>16.05</v>
      </c>
      <c r="H54" s="30">
        <f>C54*G54</f>
        <v>0</v>
      </c>
      <c r="I54" s="1"/>
      <c r="J54" s="1"/>
      <c r="K54" s="1"/>
      <c r="L54" s="1"/>
      <c r="M54" s="1"/>
      <c r="N54" s="1"/>
      <c r="O54" s="1"/>
    </row>
    <row r="55" spans="1:15" ht="20.100000000000001" customHeight="1" x14ac:dyDescent="0.25">
      <c r="A55" s="146" t="s">
        <v>32</v>
      </c>
      <c r="B55" s="147"/>
      <c r="C55" s="39"/>
      <c r="D55" s="61"/>
      <c r="E55" s="62"/>
      <c r="F55" s="107"/>
      <c r="G55" s="26">
        <v>13.9</v>
      </c>
      <c r="H55" s="30">
        <f>C55*G55</f>
        <v>0</v>
      </c>
      <c r="I55" s="1"/>
      <c r="J55" s="1"/>
      <c r="K55" s="1"/>
      <c r="L55" s="1"/>
      <c r="M55" s="1"/>
      <c r="N55" s="1"/>
      <c r="O55" s="1"/>
    </row>
    <row r="56" spans="1:15" ht="20.100000000000001" customHeight="1" x14ac:dyDescent="0.25">
      <c r="A56" s="128" t="s">
        <v>65</v>
      </c>
      <c r="B56" s="129"/>
      <c r="C56" s="39"/>
      <c r="D56" s="87"/>
      <c r="E56" s="14"/>
      <c r="F56" s="107"/>
      <c r="G56" s="101">
        <v>16.5</v>
      </c>
      <c r="H56" s="99">
        <f>(C56*G56)+(D56*G56)+(E56*G56)+(F56*G56)</f>
        <v>0</v>
      </c>
      <c r="I56" s="1"/>
      <c r="J56" s="1"/>
      <c r="K56" s="1"/>
      <c r="L56" s="1"/>
      <c r="M56" s="1"/>
      <c r="N56" s="1"/>
      <c r="O56" s="1"/>
    </row>
    <row r="57" spans="1:15" ht="20.100000000000001" customHeight="1" x14ac:dyDescent="0.25">
      <c r="A57" s="146" t="s">
        <v>33</v>
      </c>
      <c r="B57" s="147"/>
      <c r="C57" s="39"/>
      <c r="D57" s="14"/>
      <c r="E57" s="13"/>
      <c r="F57" s="107"/>
      <c r="G57" s="26">
        <v>12.1</v>
      </c>
      <c r="H57" s="27">
        <f>(C57*G57)+(D57*G57)+(E57*G57)+(F57*G57)</f>
        <v>0</v>
      </c>
      <c r="I57" s="1"/>
      <c r="J57" s="1"/>
      <c r="K57" s="1"/>
      <c r="L57" s="1"/>
      <c r="M57" s="1"/>
      <c r="N57" s="1"/>
      <c r="O57" s="1"/>
    </row>
    <row r="58" spans="1:15" ht="20.100000000000001" customHeight="1" thickBot="1" x14ac:dyDescent="0.3">
      <c r="A58" s="146" t="s">
        <v>34</v>
      </c>
      <c r="B58" s="147"/>
      <c r="C58" s="91"/>
      <c r="D58" s="14"/>
      <c r="E58" s="13"/>
      <c r="F58" s="108"/>
      <c r="G58" s="26">
        <v>11.7</v>
      </c>
      <c r="H58" s="30">
        <f>(D58*G58)+(E58*G58)</f>
        <v>0</v>
      </c>
      <c r="I58" s="1"/>
      <c r="J58" s="1"/>
      <c r="K58" s="1"/>
      <c r="L58" s="1"/>
      <c r="M58" s="1"/>
      <c r="N58" s="1"/>
      <c r="O58" s="1"/>
    </row>
    <row r="59" spans="1:15" ht="15.95" customHeight="1" x14ac:dyDescent="0.25">
      <c r="A59" s="21" t="s">
        <v>35</v>
      </c>
      <c r="B59" s="80"/>
      <c r="C59" s="80"/>
      <c r="D59" s="80"/>
      <c r="E59" s="80"/>
      <c r="F59" s="80"/>
      <c r="G59" s="80"/>
      <c r="H59" s="81"/>
      <c r="I59" s="1"/>
      <c r="J59" s="1"/>
      <c r="K59" s="1"/>
      <c r="L59" s="1"/>
      <c r="M59" s="1"/>
      <c r="N59" s="1"/>
      <c r="O59" s="1"/>
    </row>
    <row r="60" spans="1:15" ht="33" customHeight="1" x14ac:dyDescent="0.25">
      <c r="A60" s="130" t="s">
        <v>54</v>
      </c>
      <c r="B60" s="130"/>
      <c r="C60" s="130"/>
      <c r="D60" s="130"/>
      <c r="E60" s="130"/>
      <c r="F60" s="130"/>
      <c r="G60" s="130"/>
      <c r="H60" s="130"/>
      <c r="I60" s="1"/>
      <c r="J60" s="1"/>
      <c r="K60" s="1"/>
      <c r="L60" s="1"/>
      <c r="M60" s="1"/>
      <c r="N60" s="1"/>
      <c r="O60" s="1"/>
    </row>
    <row r="61" spans="1:15" ht="20.100000000000001" customHeight="1" x14ac:dyDescent="0.25">
      <c r="A61" s="151"/>
      <c r="B61" s="151"/>
      <c r="C61" s="151"/>
      <c r="D61" s="151"/>
      <c r="E61" s="151"/>
      <c r="F61" s="151"/>
      <c r="G61" s="151"/>
      <c r="H61" s="151"/>
      <c r="I61" s="1"/>
      <c r="J61" s="1"/>
      <c r="K61" s="1"/>
      <c r="L61" s="1"/>
      <c r="M61" s="1"/>
      <c r="N61" s="1"/>
      <c r="O61" s="1"/>
    </row>
    <row r="62" spans="1:15" ht="20.100000000000001" customHeight="1" thickBot="1" x14ac:dyDescent="0.3">
      <c r="A62" s="158" t="s">
        <v>36</v>
      </c>
      <c r="B62" s="159"/>
      <c r="C62" s="159"/>
      <c r="D62" s="160"/>
      <c r="E62" s="160"/>
      <c r="F62" s="160"/>
      <c r="G62" s="160"/>
      <c r="H62" s="161"/>
      <c r="I62" s="1"/>
      <c r="J62" s="1"/>
      <c r="K62" s="1"/>
      <c r="L62" s="1"/>
      <c r="M62" s="1"/>
      <c r="N62" s="1"/>
      <c r="O62" s="1"/>
    </row>
    <row r="63" spans="1:15" s="3" customFormat="1" ht="4.3499999999999996" customHeight="1" x14ac:dyDescent="0.25">
      <c r="A63" s="6"/>
      <c r="B63" s="6"/>
      <c r="C63" s="6"/>
      <c r="D63" s="6"/>
      <c r="E63" s="6"/>
      <c r="F63" s="6"/>
      <c r="G63" s="6"/>
      <c r="H63" s="6"/>
      <c r="I63" s="2"/>
      <c r="J63" s="2"/>
      <c r="K63" s="2"/>
      <c r="L63" s="2"/>
      <c r="M63" s="2"/>
      <c r="N63" s="2"/>
      <c r="O63" s="2"/>
    </row>
    <row r="64" spans="1:15" s="3" customFormat="1" ht="4.3499999999999996" customHeight="1" thickBot="1" x14ac:dyDescent="0.3">
      <c r="A64" s="6"/>
      <c r="B64" s="6"/>
      <c r="C64" s="7"/>
      <c r="D64" s="7"/>
      <c r="E64" s="7"/>
      <c r="F64" s="7"/>
      <c r="G64" s="6"/>
      <c r="H64" s="6"/>
      <c r="I64" s="2"/>
      <c r="J64" s="2"/>
      <c r="K64" s="2"/>
      <c r="L64" s="2"/>
      <c r="M64" s="2"/>
      <c r="N64" s="2"/>
      <c r="O64" s="2"/>
    </row>
    <row r="65" spans="1:15" s="3" customFormat="1" ht="26.25" customHeight="1" thickBot="1" x14ac:dyDescent="0.3">
      <c r="A65" s="131" t="s">
        <v>3</v>
      </c>
      <c r="B65" s="150"/>
      <c r="C65" s="8" t="s">
        <v>4</v>
      </c>
      <c r="D65" s="9" t="s">
        <v>5</v>
      </c>
      <c r="E65" s="10" t="s">
        <v>6</v>
      </c>
      <c r="F65" s="48" t="s">
        <v>7</v>
      </c>
      <c r="G65" s="46" t="s">
        <v>8</v>
      </c>
      <c r="H65" s="50" t="s">
        <v>9</v>
      </c>
      <c r="I65" s="2"/>
      <c r="J65" s="2"/>
      <c r="K65" s="2"/>
      <c r="L65" s="2"/>
      <c r="M65" s="2"/>
      <c r="N65" s="2"/>
      <c r="O65" s="2"/>
    </row>
    <row r="66" spans="1:15" ht="20.100000000000001" customHeight="1" x14ac:dyDescent="0.25">
      <c r="A66" s="133" t="s">
        <v>37</v>
      </c>
      <c r="B66" s="162"/>
      <c r="C66" s="39"/>
      <c r="D66" s="32"/>
      <c r="E66" s="33"/>
      <c r="F66" s="54"/>
      <c r="G66" s="53">
        <v>6.95</v>
      </c>
      <c r="H66" s="56">
        <f>C66*G66</f>
        <v>0</v>
      </c>
      <c r="I66" s="1"/>
      <c r="J66" s="1"/>
      <c r="K66" s="1"/>
      <c r="L66" s="1"/>
      <c r="M66" s="1"/>
      <c r="N66" s="1"/>
      <c r="O66" s="1"/>
    </row>
    <row r="67" spans="1:15" ht="20.100000000000001" customHeight="1" x14ac:dyDescent="0.25">
      <c r="A67" s="133" t="s">
        <v>38</v>
      </c>
      <c r="B67" s="162"/>
      <c r="C67" s="64"/>
      <c r="D67" s="63"/>
      <c r="E67" s="35"/>
      <c r="F67" s="55"/>
      <c r="G67" s="53">
        <v>13.4</v>
      </c>
      <c r="H67" s="56">
        <f>D67*G67</f>
        <v>0</v>
      </c>
      <c r="I67" s="1"/>
      <c r="J67" s="1"/>
      <c r="K67" s="1"/>
      <c r="L67" s="1"/>
      <c r="M67" s="1"/>
      <c r="N67" s="1"/>
      <c r="O67" s="1"/>
    </row>
    <row r="68" spans="1:15" ht="20.100000000000001" customHeight="1" x14ac:dyDescent="0.25">
      <c r="A68" s="84" t="s">
        <v>39</v>
      </c>
      <c r="B68" s="85"/>
      <c r="C68" s="64"/>
      <c r="D68" s="63"/>
      <c r="E68" s="35"/>
      <c r="F68" s="55"/>
      <c r="G68" s="53">
        <v>13.4</v>
      </c>
      <c r="H68" s="56">
        <f>D68*G68</f>
        <v>0</v>
      </c>
      <c r="I68" s="1"/>
      <c r="J68" s="1"/>
      <c r="K68" s="1"/>
      <c r="L68" s="1"/>
      <c r="M68" s="1"/>
      <c r="N68" s="1"/>
      <c r="O68" s="1"/>
    </row>
    <row r="69" spans="1:15" ht="20.100000000000001" customHeight="1" x14ac:dyDescent="0.25">
      <c r="A69" s="133" t="s">
        <v>40</v>
      </c>
      <c r="B69" s="162"/>
      <c r="C69" s="64"/>
      <c r="D69" s="63"/>
      <c r="E69" s="35"/>
      <c r="F69" s="55"/>
      <c r="G69" s="53">
        <v>13.4</v>
      </c>
      <c r="H69" s="56">
        <f>D69*G69</f>
        <v>0</v>
      </c>
      <c r="I69" s="1"/>
      <c r="J69" s="1"/>
      <c r="K69" s="1"/>
      <c r="L69" s="1"/>
      <c r="M69" s="1"/>
      <c r="N69" s="1"/>
      <c r="O69" s="1"/>
    </row>
    <row r="70" spans="1:15" ht="20.100000000000001" customHeight="1" x14ac:dyDescent="0.25">
      <c r="A70" s="133" t="s">
        <v>41</v>
      </c>
      <c r="B70" s="162"/>
      <c r="C70" s="39"/>
      <c r="D70" s="14"/>
      <c r="E70" s="13"/>
      <c r="F70" s="55"/>
      <c r="G70" s="53">
        <v>13.4</v>
      </c>
      <c r="H70" s="56">
        <f>(C70*G70)+(D70*G70)+(E70*G70)</f>
        <v>0</v>
      </c>
      <c r="I70" s="1"/>
      <c r="J70" s="1"/>
      <c r="K70" s="1"/>
      <c r="L70" s="1"/>
      <c r="M70" s="1"/>
      <c r="N70" s="1"/>
      <c r="O70" s="1"/>
    </row>
    <row r="71" spans="1:15" ht="20.100000000000001" customHeight="1" thickBot="1" x14ac:dyDescent="0.3">
      <c r="A71" s="133" t="s">
        <v>42</v>
      </c>
      <c r="B71" s="162"/>
      <c r="C71" s="39"/>
      <c r="D71" s="59"/>
      <c r="E71" s="86"/>
      <c r="F71" s="55"/>
      <c r="G71" s="47">
        <v>11.4</v>
      </c>
      <c r="H71" s="56">
        <f>(C71*G71)+(D71*G71)+(E71*G71)</f>
        <v>0</v>
      </c>
      <c r="I71" s="1"/>
      <c r="J71" s="1"/>
      <c r="K71" s="1"/>
      <c r="L71" s="1"/>
      <c r="M71" s="1"/>
      <c r="N71" s="1"/>
      <c r="O71" s="1"/>
    </row>
    <row r="72" spans="1:15" ht="20.100000000000001" customHeight="1" thickBot="1" x14ac:dyDescent="0.3">
      <c r="A72" s="152" t="s">
        <v>43</v>
      </c>
      <c r="B72" s="153"/>
      <c r="C72" s="153"/>
      <c r="D72" s="153"/>
      <c r="E72" s="153"/>
      <c r="F72" s="153"/>
      <c r="G72" s="163"/>
      <c r="H72" s="29">
        <f>SUM(H66:H71)</f>
        <v>0</v>
      </c>
      <c r="I72" s="1"/>
      <c r="J72" s="1"/>
      <c r="K72" s="1"/>
      <c r="L72" s="1"/>
      <c r="M72" s="1"/>
      <c r="N72" s="1"/>
      <c r="O72" s="1"/>
    </row>
    <row r="73" spans="1:15" ht="5.0999999999999996" customHeight="1" thickBot="1" x14ac:dyDescent="0.3">
      <c r="A73" s="165"/>
      <c r="B73" s="165"/>
      <c r="C73" s="165"/>
      <c r="D73" s="165"/>
      <c r="E73" s="165"/>
      <c r="F73" s="165"/>
      <c r="G73" s="165"/>
      <c r="H73" s="165"/>
      <c r="I73" s="1"/>
      <c r="J73" s="1"/>
      <c r="K73" s="1"/>
      <c r="L73" s="1"/>
      <c r="M73" s="1"/>
      <c r="N73" s="1"/>
      <c r="O73" s="1"/>
    </row>
    <row r="74" spans="1:15" ht="20.100000000000001" customHeight="1" thickBot="1" x14ac:dyDescent="0.3">
      <c r="A74" s="135" t="s">
        <v>44</v>
      </c>
      <c r="B74" s="136"/>
      <c r="C74" s="136"/>
      <c r="D74" s="137"/>
      <c r="E74" s="137"/>
      <c r="F74" s="137"/>
      <c r="G74" s="137"/>
      <c r="H74" s="138"/>
      <c r="I74" s="1"/>
      <c r="J74" s="1"/>
      <c r="K74" s="1"/>
      <c r="L74" s="1"/>
      <c r="M74" s="1"/>
      <c r="N74" s="1"/>
      <c r="O74" s="1"/>
    </row>
    <row r="75" spans="1:15" ht="4.3499999999999996" customHeight="1" thickBot="1" x14ac:dyDescent="0.3">
      <c r="A75" s="18"/>
      <c r="B75" s="19"/>
      <c r="C75" s="20"/>
      <c r="D75" s="20"/>
      <c r="E75" s="20"/>
      <c r="F75" s="20"/>
      <c r="G75" s="52"/>
      <c r="H75" s="20"/>
      <c r="I75" s="1"/>
      <c r="J75" s="1"/>
      <c r="K75" s="1"/>
      <c r="L75" s="1"/>
      <c r="M75" s="1"/>
      <c r="N75" s="1"/>
      <c r="O75" s="1"/>
    </row>
    <row r="76" spans="1:15" ht="26.25" customHeight="1" thickBot="1" x14ac:dyDescent="0.3">
      <c r="A76" s="131" t="s">
        <v>3</v>
      </c>
      <c r="B76" s="150"/>
      <c r="C76" s="8" t="s">
        <v>4</v>
      </c>
      <c r="D76" s="9" t="s">
        <v>5</v>
      </c>
      <c r="E76" s="10" t="s">
        <v>6</v>
      </c>
      <c r="F76" s="48" t="s">
        <v>7</v>
      </c>
      <c r="G76" s="46" t="s">
        <v>8</v>
      </c>
      <c r="H76" s="50" t="s">
        <v>9</v>
      </c>
      <c r="I76" s="1"/>
      <c r="J76" s="1"/>
      <c r="K76" s="1"/>
      <c r="L76" s="1"/>
      <c r="M76" s="1"/>
      <c r="N76" s="1"/>
      <c r="O76" s="1"/>
    </row>
    <row r="77" spans="1:15" ht="20.100000000000001" customHeight="1" thickBot="1" x14ac:dyDescent="0.3">
      <c r="A77" s="148" t="s">
        <v>66</v>
      </c>
      <c r="B77" s="149"/>
      <c r="C77" s="40"/>
      <c r="D77" s="17"/>
      <c r="E77" s="16"/>
      <c r="F77" s="49"/>
      <c r="G77" s="47">
        <v>5.2</v>
      </c>
      <c r="H77" s="51">
        <f>(D77*G77)+(E77*G77)</f>
        <v>0</v>
      </c>
      <c r="I77" s="1"/>
      <c r="J77" s="1"/>
      <c r="K77" s="1"/>
      <c r="L77" s="1"/>
      <c r="M77" s="1"/>
      <c r="N77" s="1"/>
      <c r="O77" s="1"/>
    </row>
    <row r="78" spans="1:15" ht="20.100000000000001" customHeight="1" thickBot="1" x14ac:dyDescent="0.3">
      <c r="A78" s="152" t="s">
        <v>45</v>
      </c>
      <c r="B78" s="153"/>
      <c r="C78" s="153"/>
      <c r="D78" s="153"/>
      <c r="E78" s="153"/>
      <c r="F78" s="153"/>
      <c r="G78" s="163"/>
      <c r="H78" s="29">
        <f>SUM(H77:H77)</f>
        <v>0</v>
      </c>
      <c r="I78" s="1"/>
      <c r="J78" s="1"/>
      <c r="K78" s="1"/>
      <c r="L78" s="1"/>
      <c r="M78" s="1"/>
      <c r="N78" s="1"/>
      <c r="O78" s="1"/>
    </row>
    <row r="79" spans="1:15" ht="5.0999999999999996" customHeight="1" thickBot="1" x14ac:dyDescent="0.3">
      <c r="A79" s="164"/>
      <c r="B79" s="164"/>
      <c r="C79" s="164"/>
      <c r="D79" s="164"/>
      <c r="E79" s="164"/>
      <c r="F79" s="164"/>
      <c r="G79" s="164"/>
      <c r="H79" s="164"/>
      <c r="I79" s="1"/>
      <c r="J79" s="1"/>
      <c r="K79" s="1"/>
      <c r="L79" s="1"/>
      <c r="M79" s="1"/>
      <c r="N79" s="1"/>
      <c r="O79" s="1"/>
    </row>
    <row r="80" spans="1:15" ht="19.5" customHeight="1" thickBot="1" x14ac:dyDescent="0.3">
      <c r="A80" s="135" t="s">
        <v>46</v>
      </c>
      <c r="B80" s="136"/>
      <c r="C80" s="136"/>
      <c r="D80" s="137"/>
      <c r="E80" s="137"/>
      <c r="F80" s="137"/>
      <c r="G80" s="137"/>
      <c r="H80" s="138"/>
      <c r="I80" s="1"/>
      <c r="J80" s="1"/>
      <c r="K80" s="1"/>
      <c r="L80" s="1"/>
      <c r="M80" s="1"/>
      <c r="N80" s="1"/>
      <c r="O80" s="1"/>
    </row>
    <row r="81" spans="1:15" ht="19.5" customHeight="1" thickBot="1" x14ac:dyDescent="0.3">
      <c r="A81" s="18"/>
      <c r="B81" s="19"/>
      <c r="C81" s="52"/>
      <c r="D81" s="52"/>
      <c r="E81" s="52"/>
      <c r="F81" s="52"/>
      <c r="G81" s="52"/>
      <c r="H81" s="52"/>
      <c r="I81" s="1"/>
      <c r="J81" s="1"/>
      <c r="K81" s="1"/>
      <c r="L81" s="1"/>
      <c r="M81" s="1"/>
      <c r="N81" s="1"/>
      <c r="O81" s="1"/>
    </row>
    <row r="82" spans="1:15" ht="26.25" customHeight="1" thickBot="1" x14ac:dyDescent="0.3">
      <c r="A82" s="131" t="s">
        <v>3</v>
      </c>
      <c r="B82" s="150"/>
      <c r="C82" s="126" t="s">
        <v>67</v>
      </c>
      <c r="D82" s="127"/>
      <c r="E82" s="116" t="s">
        <v>47</v>
      </c>
      <c r="F82" s="117"/>
      <c r="G82" s="82" t="s">
        <v>8</v>
      </c>
      <c r="H82" s="65" t="s">
        <v>9</v>
      </c>
      <c r="I82" s="1"/>
      <c r="J82" s="1"/>
      <c r="K82" s="1"/>
      <c r="L82" s="1"/>
      <c r="M82" s="1"/>
      <c r="N82" s="1"/>
      <c r="O82" s="1"/>
    </row>
    <row r="83" spans="1:15" ht="19.5" customHeight="1" x14ac:dyDescent="0.25">
      <c r="A83" s="183" t="s">
        <v>48</v>
      </c>
      <c r="B83" s="184"/>
      <c r="C83" s="124"/>
      <c r="D83" s="125"/>
      <c r="E83" s="120"/>
      <c r="F83" s="121"/>
      <c r="G83" s="68">
        <v>0.7</v>
      </c>
      <c r="H83" s="66">
        <f>(C83*G83)+(D83*G83)+(F83*G83)</f>
        <v>0</v>
      </c>
      <c r="I83" s="1"/>
      <c r="J83" s="1"/>
      <c r="K83" s="1"/>
      <c r="L83" s="1"/>
      <c r="M83" s="1"/>
      <c r="N83" s="1"/>
      <c r="O83" s="1"/>
    </row>
    <row r="84" spans="1:15" ht="19.5" customHeight="1" thickBot="1" x14ac:dyDescent="0.3">
      <c r="A84" s="58" t="s">
        <v>49</v>
      </c>
      <c r="B84" s="96"/>
      <c r="C84" s="122"/>
      <c r="D84" s="123"/>
      <c r="E84" s="118"/>
      <c r="F84" s="119"/>
      <c r="G84" s="97">
        <v>0.3</v>
      </c>
      <c r="H84" s="98">
        <f>E84*G84</f>
        <v>0</v>
      </c>
      <c r="I84" s="1"/>
      <c r="J84" s="1"/>
      <c r="K84" s="1"/>
      <c r="L84" s="1"/>
      <c r="M84" s="1"/>
      <c r="N84" s="1"/>
      <c r="O84" s="1"/>
    </row>
    <row r="85" spans="1:15" ht="19.5" customHeight="1" thickBot="1" x14ac:dyDescent="0.3">
      <c r="A85" s="152" t="s">
        <v>50</v>
      </c>
      <c r="B85" s="153"/>
      <c r="C85" s="163"/>
      <c r="D85" s="163"/>
      <c r="E85" s="153"/>
      <c r="F85" s="153"/>
      <c r="G85" s="153"/>
      <c r="H85" s="67">
        <f>SUM(H83:H84)</f>
        <v>0</v>
      </c>
      <c r="I85" s="1"/>
      <c r="J85" s="1"/>
      <c r="K85" s="1"/>
      <c r="L85" s="1"/>
      <c r="M85" s="1"/>
      <c r="N85" s="1"/>
      <c r="O85" s="1"/>
    </row>
    <row r="86" spans="1:15" ht="19.5" customHeight="1" thickBot="1" x14ac:dyDescent="0.3">
      <c r="A86" s="80"/>
      <c r="B86" s="80"/>
      <c r="C86" s="80"/>
      <c r="D86" s="80"/>
      <c r="E86" s="80"/>
      <c r="F86" s="80"/>
      <c r="G86" s="80"/>
      <c r="H86" s="81"/>
      <c r="I86" s="1"/>
      <c r="J86" s="1"/>
      <c r="K86" s="1"/>
      <c r="L86" s="1"/>
      <c r="M86" s="1"/>
      <c r="N86" s="1"/>
      <c r="O86" s="1"/>
    </row>
    <row r="87" spans="1:15" ht="19.5" customHeight="1" thickBot="1" x14ac:dyDescent="0.3">
      <c r="A87" s="185" t="s">
        <v>51</v>
      </c>
      <c r="B87" s="186"/>
      <c r="C87" s="186"/>
      <c r="D87" s="186"/>
      <c r="E87" s="186"/>
      <c r="F87" s="186"/>
      <c r="G87" s="186"/>
      <c r="H87" s="67">
        <f>H85+H78+H72</f>
        <v>0</v>
      </c>
      <c r="I87" s="1"/>
      <c r="J87" s="1"/>
      <c r="K87" s="1"/>
      <c r="L87" s="1"/>
      <c r="M87" s="1"/>
      <c r="N87" s="1"/>
      <c r="O87" s="1"/>
    </row>
    <row r="88" spans="1:15" ht="8.1" customHeight="1" thickBot="1" x14ac:dyDescent="0.3">
      <c r="A88" s="80"/>
      <c r="B88" s="80"/>
      <c r="C88" s="80"/>
      <c r="D88" s="80"/>
      <c r="E88" s="80"/>
      <c r="F88" s="80"/>
      <c r="G88" s="80"/>
      <c r="H88" s="80"/>
      <c r="I88" s="1"/>
      <c r="J88" s="1"/>
      <c r="K88" s="1"/>
      <c r="L88" s="1"/>
      <c r="M88" s="1"/>
      <c r="N88" s="1"/>
      <c r="O88" s="1"/>
    </row>
    <row r="89" spans="1:15" ht="20.100000000000001" customHeight="1" thickBot="1" x14ac:dyDescent="0.3">
      <c r="A89" s="185" t="s">
        <v>52</v>
      </c>
      <c r="B89" s="186"/>
      <c r="C89" s="186"/>
      <c r="D89" s="186"/>
      <c r="E89" s="186"/>
      <c r="F89" s="186"/>
      <c r="G89" s="186"/>
      <c r="H89" s="67" t="e">
        <f>#REF!+H87</f>
        <v>#REF!</v>
      </c>
      <c r="I89" s="1"/>
      <c r="J89" s="1"/>
      <c r="K89" s="1"/>
      <c r="L89" s="1"/>
      <c r="M89" s="1"/>
      <c r="N89" s="1"/>
      <c r="O89" s="1"/>
    </row>
    <row r="90" spans="1:15" ht="15.75" thickBot="1" x14ac:dyDescent="0.3">
      <c r="A90" s="21" t="s">
        <v>35</v>
      </c>
      <c r="B90" s="21"/>
      <c r="C90" s="21"/>
      <c r="D90" s="22"/>
      <c r="E90" s="22"/>
      <c r="F90" s="22"/>
      <c r="G90" s="22"/>
      <c r="H90" s="23"/>
      <c r="I90" s="1"/>
      <c r="J90" s="1"/>
      <c r="K90" s="1"/>
      <c r="L90" s="1"/>
      <c r="M90" s="1"/>
      <c r="N90" s="1"/>
      <c r="O90" s="1"/>
    </row>
    <row r="91" spans="1:15" ht="15.75" thickBot="1" x14ac:dyDescent="0.3">
      <c r="A91" s="179" t="s">
        <v>53</v>
      </c>
      <c r="B91" s="180"/>
      <c r="C91" s="180"/>
      <c r="D91" s="180"/>
      <c r="E91" s="180"/>
      <c r="F91" s="180"/>
      <c r="G91" s="180"/>
      <c r="H91" s="181"/>
      <c r="I91" s="1"/>
      <c r="J91" s="1"/>
      <c r="K91" s="1"/>
      <c r="L91" s="1"/>
      <c r="M91" s="1"/>
      <c r="N91" s="1"/>
      <c r="O91" s="1"/>
    </row>
    <row r="92" spans="1:15" ht="15.75" thickBot="1" x14ac:dyDescent="0.3">
      <c r="A92" s="69"/>
      <c r="B92" s="70"/>
      <c r="C92" s="70"/>
      <c r="D92" s="4"/>
      <c r="E92" s="4"/>
      <c r="F92" s="4"/>
      <c r="G92" s="4"/>
      <c r="H92" s="4"/>
      <c r="I92" s="1"/>
      <c r="J92" s="1"/>
      <c r="K92" s="1"/>
      <c r="L92" s="1"/>
      <c r="M92" s="1"/>
      <c r="N92" s="1"/>
      <c r="O92" s="1"/>
    </row>
    <row r="93" spans="1:15" x14ac:dyDescent="0.25">
      <c r="A93" s="168" t="s">
        <v>72</v>
      </c>
      <c r="B93" s="170" t="s">
        <v>68</v>
      </c>
      <c r="C93" s="171"/>
      <c r="D93" s="171"/>
      <c r="E93" s="171"/>
      <c r="F93" s="171"/>
      <c r="G93" s="171"/>
      <c r="H93" s="172"/>
      <c r="I93" s="1"/>
      <c r="J93" s="1"/>
      <c r="K93" s="1"/>
      <c r="L93" s="1"/>
      <c r="M93" s="1"/>
      <c r="N93" s="1"/>
      <c r="O93" s="1"/>
    </row>
    <row r="94" spans="1:15" ht="15.75" thickBot="1" x14ac:dyDescent="0.3">
      <c r="A94" s="169"/>
      <c r="B94" s="173"/>
      <c r="C94" s="174"/>
      <c r="D94" s="174"/>
      <c r="E94" s="174"/>
      <c r="F94" s="174"/>
      <c r="G94" s="174"/>
      <c r="H94" s="175"/>
      <c r="I94" s="1"/>
      <c r="J94" s="1"/>
      <c r="K94" s="1"/>
      <c r="L94" s="1"/>
      <c r="M94" s="1"/>
      <c r="N94" s="1"/>
      <c r="O94" s="1"/>
    </row>
    <row r="95" spans="1:15" ht="15.75" thickBot="1" x14ac:dyDescent="0.3">
      <c r="A95" s="71"/>
      <c r="B95" s="72"/>
      <c r="C95" s="73"/>
      <c r="D95" s="73"/>
      <c r="E95" s="73"/>
      <c r="F95" s="73"/>
      <c r="G95" s="73"/>
      <c r="H95" s="73"/>
      <c r="I95" s="1"/>
      <c r="J95" s="1"/>
      <c r="K95" s="1"/>
      <c r="L95" s="1"/>
      <c r="M95" s="1"/>
      <c r="N95" s="1"/>
      <c r="O95" s="1"/>
    </row>
    <row r="96" spans="1:15" x14ac:dyDescent="0.25">
      <c r="A96" s="168" t="s">
        <v>70</v>
      </c>
      <c r="B96" s="170"/>
      <c r="C96" s="171"/>
      <c r="D96" s="171"/>
      <c r="E96" s="171"/>
      <c r="F96" s="171"/>
      <c r="G96" s="171"/>
      <c r="H96" s="172"/>
      <c r="I96" s="1"/>
      <c r="J96" s="1"/>
      <c r="K96" s="1"/>
      <c r="L96" s="1"/>
      <c r="M96" s="1"/>
      <c r="N96" s="1"/>
      <c r="O96" s="1"/>
    </row>
    <row r="97" spans="1:15" ht="15.75" thickBot="1" x14ac:dyDescent="0.3">
      <c r="A97" s="169"/>
      <c r="B97" s="173"/>
      <c r="C97" s="174"/>
      <c r="D97" s="174"/>
      <c r="E97" s="174"/>
      <c r="F97" s="174"/>
      <c r="G97" s="174"/>
      <c r="H97" s="175"/>
      <c r="I97" s="1"/>
      <c r="J97" s="1"/>
      <c r="K97" s="1"/>
      <c r="L97" s="1"/>
      <c r="M97" s="1"/>
      <c r="N97" s="1"/>
      <c r="O97" s="1"/>
    </row>
    <row r="98" spans="1:15" ht="15.75" thickBot="1" x14ac:dyDescent="0.3">
      <c r="A98" s="71"/>
      <c r="B98" s="74"/>
      <c r="C98" s="75"/>
      <c r="D98" s="75"/>
      <c r="E98" s="75"/>
      <c r="F98" s="75"/>
      <c r="G98" s="75"/>
      <c r="H98" s="75"/>
      <c r="I98" s="1"/>
      <c r="J98" s="1"/>
      <c r="K98" s="1"/>
      <c r="L98" s="1"/>
      <c r="M98" s="1"/>
      <c r="N98" s="1"/>
      <c r="O98" s="1"/>
    </row>
    <row r="99" spans="1:15" x14ac:dyDescent="0.25">
      <c r="A99" s="168" t="s">
        <v>69</v>
      </c>
      <c r="B99" s="170"/>
      <c r="C99" s="171"/>
      <c r="D99" s="171"/>
      <c r="E99" s="171"/>
      <c r="F99" s="171"/>
      <c r="G99" s="171"/>
      <c r="H99" s="172"/>
      <c r="I99" s="1"/>
      <c r="J99" s="1"/>
      <c r="K99" s="1"/>
      <c r="L99" s="1"/>
      <c r="M99" s="1"/>
      <c r="N99" s="1"/>
      <c r="O99" s="1"/>
    </row>
    <row r="100" spans="1:15" ht="15.75" thickBot="1" x14ac:dyDescent="0.3">
      <c r="A100" s="169"/>
      <c r="B100" s="173"/>
      <c r="C100" s="174"/>
      <c r="D100" s="174"/>
      <c r="E100" s="174"/>
      <c r="F100" s="174"/>
      <c r="G100" s="174"/>
      <c r="H100" s="175"/>
      <c r="I100" s="1"/>
      <c r="J100" s="1"/>
      <c r="K100" s="1"/>
      <c r="L100" s="1"/>
      <c r="M100" s="1"/>
      <c r="N100" s="1"/>
      <c r="O100" s="1"/>
    </row>
    <row r="101" spans="1:15" ht="9.75" customHeight="1" thickBot="1" x14ac:dyDescent="0.3">
      <c r="A101" s="71"/>
      <c r="B101" s="74"/>
      <c r="C101" s="75"/>
      <c r="D101" s="75"/>
      <c r="E101" s="75"/>
      <c r="F101" s="75"/>
      <c r="G101" s="75"/>
      <c r="H101" s="75"/>
      <c r="I101" s="1"/>
      <c r="J101" s="1"/>
      <c r="K101" s="1"/>
      <c r="L101" s="1"/>
      <c r="M101" s="1"/>
      <c r="N101" s="1"/>
      <c r="O101" s="1"/>
    </row>
    <row r="102" spans="1:15" ht="24" customHeight="1" thickBot="1" x14ac:dyDescent="0.3">
      <c r="A102" s="76" t="s">
        <v>71</v>
      </c>
      <c r="B102" s="176"/>
      <c r="C102" s="177"/>
      <c r="D102" s="177"/>
      <c r="E102" s="177"/>
      <c r="F102" s="177"/>
      <c r="G102" s="177"/>
      <c r="H102" s="178"/>
      <c r="I102" s="1"/>
      <c r="J102" s="1"/>
      <c r="K102" s="1"/>
      <c r="L102" s="1"/>
      <c r="M102" s="1"/>
      <c r="N102" s="1"/>
      <c r="O102" s="1"/>
    </row>
    <row r="103" spans="1:15" ht="15.75" thickBot="1" x14ac:dyDescent="0.3">
      <c r="A103" s="71"/>
      <c r="B103" s="74"/>
      <c r="C103" s="75"/>
      <c r="D103" s="75"/>
      <c r="E103" s="75"/>
      <c r="F103" s="75"/>
      <c r="G103" s="75"/>
      <c r="H103" s="75"/>
      <c r="I103" s="1"/>
      <c r="J103" s="1"/>
      <c r="K103" s="1"/>
      <c r="L103" s="1"/>
      <c r="M103" s="1"/>
      <c r="N103" s="1"/>
      <c r="O103" s="1"/>
    </row>
    <row r="104" spans="1:15" x14ac:dyDescent="0.25">
      <c r="A104" s="168"/>
      <c r="B104" s="170"/>
      <c r="C104" s="171"/>
      <c r="D104" s="171"/>
      <c r="E104" s="171"/>
      <c r="F104" s="171"/>
      <c r="G104" s="171"/>
      <c r="H104" s="172"/>
      <c r="I104" s="1"/>
      <c r="J104" s="1"/>
      <c r="K104" s="1"/>
      <c r="L104" s="1"/>
      <c r="M104" s="1"/>
      <c r="N104" s="1"/>
      <c r="O104" s="1"/>
    </row>
    <row r="105" spans="1:15" ht="15.75" thickBot="1" x14ac:dyDescent="0.3">
      <c r="A105" s="169"/>
      <c r="B105" s="173"/>
      <c r="C105" s="174"/>
      <c r="D105" s="174"/>
      <c r="E105" s="174"/>
      <c r="F105" s="174"/>
      <c r="G105" s="174"/>
      <c r="H105" s="175"/>
      <c r="I105" s="1"/>
      <c r="J105" s="1"/>
      <c r="K105" s="1"/>
      <c r="L105" s="1"/>
      <c r="M105" s="1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</sheetData>
  <sheetProtection selectLockedCells="1"/>
  <mergeCells count="83">
    <mergeCell ref="A91:H91"/>
    <mergeCell ref="A93:A94"/>
    <mergeCell ref="B93:H94"/>
    <mergeCell ref="A1:G3"/>
    <mergeCell ref="A80:H80"/>
    <mergeCell ref="A82:B82"/>
    <mergeCell ref="A83:B83"/>
    <mergeCell ref="A85:G85"/>
    <mergeCell ref="A89:G89"/>
    <mergeCell ref="A87:G87"/>
    <mergeCell ref="A31:H31"/>
    <mergeCell ref="A34:B34"/>
    <mergeCell ref="A74:H74"/>
    <mergeCell ref="A67:B67"/>
    <mergeCell ref="A57:B57"/>
    <mergeCell ref="A72:G72"/>
    <mergeCell ref="A104:A105"/>
    <mergeCell ref="B104:H105"/>
    <mergeCell ref="A96:A97"/>
    <mergeCell ref="B96:H97"/>
    <mergeCell ref="A99:A100"/>
    <mergeCell ref="B99:H100"/>
    <mergeCell ref="B102:H102"/>
    <mergeCell ref="A78:G78"/>
    <mergeCell ref="A36:G36"/>
    <mergeCell ref="A79:H79"/>
    <mergeCell ref="A73:H73"/>
    <mergeCell ref="A69:B69"/>
    <mergeCell ref="A76:B76"/>
    <mergeCell ref="A51:B51"/>
    <mergeCell ref="A60:H60"/>
    <mergeCell ref="A70:B70"/>
    <mergeCell ref="A71:B71"/>
    <mergeCell ref="A58:B58"/>
    <mergeCell ref="A62:H62"/>
    <mergeCell ref="A53:B53"/>
    <mergeCell ref="A66:B66"/>
    <mergeCell ref="A50:B50"/>
    <mergeCell ref="A47:H47"/>
    <mergeCell ref="A23:B23"/>
    <mergeCell ref="A24:B24"/>
    <mergeCell ref="A25:B25"/>
    <mergeCell ref="A26:B26"/>
    <mergeCell ref="A52:B52"/>
    <mergeCell ref="A35:B35"/>
    <mergeCell ref="A77:B77"/>
    <mergeCell ref="A20:B20"/>
    <mergeCell ref="A21:B21"/>
    <mergeCell ref="A22:B22"/>
    <mergeCell ref="A65:B65"/>
    <mergeCell ref="A54:B54"/>
    <mergeCell ref="A61:H61"/>
    <mergeCell ref="A29:G29"/>
    <mergeCell ref="A46:H46"/>
    <mergeCell ref="A43:B43"/>
    <mergeCell ref="A44:B44"/>
    <mergeCell ref="A45:G45"/>
    <mergeCell ref="A27:B27"/>
    <mergeCell ref="A28:B28"/>
    <mergeCell ref="A38:H38"/>
    <mergeCell ref="A42:B42"/>
    <mergeCell ref="A56:B56"/>
    <mergeCell ref="A4:H4"/>
    <mergeCell ref="A10:B10"/>
    <mergeCell ref="A19:B19"/>
    <mergeCell ref="A6:H6"/>
    <mergeCell ref="A11:B11"/>
    <mergeCell ref="A12:B12"/>
    <mergeCell ref="A13:B13"/>
    <mergeCell ref="A14:B14"/>
    <mergeCell ref="C8:H8"/>
    <mergeCell ref="A15:B15"/>
    <mergeCell ref="A16:B16"/>
    <mergeCell ref="A17:B17"/>
    <mergeCell ref="A18:B18"/>
    <mergeCell ref="A55:B55"/>
    <mergeCell ref="A41:B41"/>
    <mergeCell ref="E82:F82"/>
    <mergeCell ref="E84:F84"/>
    <mergeCell ref="E83:F83"/>
    <mergeCell ref="C84:D84"/>
    <mergeCell ref="C83:D83"/>
    <mergeCell ref="C82:D82"/>
  </mergeCells>
  <phoneticPr fontId="3" type="noConversion"/>
  <pageMargins left="0.11811023622047245" right="0.11811023622047245" top="0.19685039370078741" bottom="0" header="0.31496062992125984" footer="0.31496062992125984"/>
  <pageSetup paperSize="9" scale="85" orientation="portrait" r:id="rId1"/>
  <ignoredErrors>
    <ignoredError sqref="H35 H77 H54 H66 H11:H14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6e11c8d-18bd-458a-8cbd-4d1614c0f1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3AF51C142E4741ABE650F46BB5272F" ma:contentTypeVersion="16" ma:contentTypeDescription="Crée un document." ma:contentTypeScope="" ma:versionID="8f533c16ff90ecd05fdfda842c44a315">
  <xsd:schema xmlns:xsd="http://www.w3.org/2001/XMLSchema" xmlns:xs="http://www.w3.org/2001/XMLSchema" xmlns:p="http://schemas.microsoft.com/office/2006/metadata/properties" xmlns:ns3="f6e11c8d-18bd-458a-8cbd-4d1614c0f16d" xmlns:ns4="5c12229a-ce29-4a74-ba6f-38ec2a37c0d4" targetNamespace="http://schemas.microsoft.com/office/2006/metadata/properties" ma:root="true" ma:fieldsID="d6a617b1f0247565ff256c7acc67b698" ns3:_="" ns4:_="">
    <xsd:import namespace="f6e11c8d-18bd-458a-8cbd-4d1614c0f16d"/>
    <xsd:import namespace="5c12229a-ce29-4a74-ba6f-38ec2a37c0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11c8d-18bd-458a-8cbd-4d1614c0f1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12229a-ce29-4a74-ba6f-38ec2a37c0d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855C85-9E4D-4609-B97C-FBCE708012BD}">
  <ds:schemaRefs>
    <ds:schemaRef ds:uri="http://schemas.microsoft.com/office/2006/metadata/properties"/>
    <ds:schemaRef ds:uri="http://schemas.microsoft.com/office/infopath/2007/PartnerControls"/>
    <ds:schemaRef ds:uri="f6e11c8d-18bd-458a-8cbd-4d1614c0f16d"/>
  </ds:schemaRefs>
</ds:datastoreItem>
</file>

<file path=customXml/itemProps2.xml><?xml version="1.0" encoding="utf-8"?>
<ds:datastoreItem xmlns:ds="http://schemas.openxmlformats.org/officeDocument/2006/customXml" ds:itemID="{3BDAFE65-80A8-481C-8DB8-1AD526EC6D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A7FDB2-8DC0-4926-ABCB-916C0D2D65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11c8d-18bd-458a-8cbd-4d1614c0f16d"/>
    <ds:schemaRef ds:uri="5c12229a-ce29-4a74-ba6f-38ec2a37c0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f5c8052-b1ea-40d1-8cd5-ea0c204ca84f}" enabled="1" method="Standard" siteId="{19e51c11-d919-4a98-899d-9b9dc33f4e0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Beussent Lachelle</vt:lpstr>
      <vt:lpstr>'Beussent Lachelle'!Zone_d_impression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</dc:creator>
  <cp:keywords/>
  <dc:description/>
  <cp:lastModifiedBy>amicale</cp:lastModifiedBy>
  <cp:revision/>
  <cp:lastPrinted>2026-11-03T10:21:35Z</cp:lastPrinted>
  <dcterms:created xsi:type="dcterms:W3CDTF">2022-05-29T13:52:38Z</dcterms:created>
  <dcterms:modified xsi:type="dcterms:W3CDTF">2026-11-03T10:21:54Z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0x0101006F3AF51C142E4741ABE650F46BB5272F</vt:lpwstr>
  </property>
</Properties>
</file>